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7275" firstSheet="1" activeTab="1"/>
  </bookViews>
  <sheets>
    <sheet name="výsledky 1J (2)" sheetId="12" r:id="rId1"/>
    <sheet name="seznam všech" sheetId="11" r:id="rId2"/>
    <sheet name="výsledky 2D" sheetId="1" r:id="rId3"/>
    <sheet name="výsledky 2CH" sheetId="2" r:id="rId4"/>
    <sheet name="výsledky3D" sheetId="3" r:id="rId5"/>
    <sheet name="výsledky3CH" sheetId="15" r:id="rId6"/>
    <sheet name="výsledky4D" sheetId="5" r:id="rId7"/>
    <sheet name="výsledky4CH " sheetId="16" r:id="rId8"/>
    <sheet name="výsledky 1J" sheetId="7" r:id="rId9"/>
    <sheet name="výsledky 2J" sheetId="8" r:id="rId10"/>
    <sheet name="výsledky 3J" sheetId="9" r:id="rId11"/>
  </sheets>
  <definedNames>
    <definedName name="_xlnm._FilterDatabase" localSheetId="8" hidden="1">'výsledky 1J'!$A$11:$H$14</definedName>
    <definedName name="_xlnm._FilterDatabase" localSheetId="2" hidden="1">'výsledky 2D'!$A$3:$H$21</definedName>
    <definedName name="_xlnm._FilterDatabase" localSheetId="9" hidden="1">'výsledky 2J'!$A$5:$H$8</definedName>
    <definedName name="_xlnm._FilterDatabase" localSheetId="10" hidden="1">'výsledky 3J'!$P$13:$Q$33</definedName>
    <definedName name="_xlnm._FilterDatabase" localSheetId="4" hidden="1">výsledky3D!$A$5:$H$12</definedName>
    <definedName name="_xlnm._FilterDatabase" localSheetId="5" hidden="1">výsledky3CH!#REF!</definedName>
    <definedName name="_xlnm._FilterDatabase" localSheetId="6" hidden="1">výsledky4D!$N$10:$S$13</definedName>
  </definedNames>
  <calcPr calcId="145621"/>
</workbook>
</file>

<file path=xl/calcChain.xml><?xml version="1.0" encoding="utf-8"?>
<calcChain xmlns="http://schemas.openxmlformats.org/spreadsheetml/2006/main">
  <c r="F18" i="9" l="1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17" i="9"/>
  <c r="F7" i="9"/>
  <c r="F8" i="9"/>
  <c r="F9" i="9"/>
  <c r="F10" i="9"/>
  <c r="F11" i="9"/>
  <c r="F12" i="9"/>
  <c r="F6" i="9"/>
  <c r="H7" i="9"/>
  <c r="H8" i="9"/>
  <c r="H9" i="9"/>
  <c r="H10" i="9"/>
  <c r="H11" i="9"/>
  <c r="H12" i="9"/>
  <c r="H6" i="9"/>
  <c r="F23" i="8"/>
  <c r="F24" i="8"/>
  <c r="F25" i="8"/>
  <c r="F26" i="8"/>
  <c r="F27" i="8"/>
  <c r="F28" i="8"/>
  <c r="F29" i="8"/>
  <c r="F30" i="8"/>
  <c r="F31" i="8"/>
  <c r="F22" i="8"/>
  <c r="H23" i="8"/>
  <c r="H24" i="8"/>
  <c r="H25" i="8"/>
  <c r="H26" i="8"/>
  <c r="H27" i="8"/>
  <c r="H28" i="8"/>
  <c r="H29" i="8"/>
  <c r="H30" i="8"/>
  <c r="H31" i="8"/>
  <c r="H22" i="8"/>
  <c r="H17" i="8"/>
  <c r="H16" i="8"/>
  <c r="H15" i="8"/>
  <c r="H14" i="8"/>
  <c r="H13" i="8"/>
  <c r="H12" i="8"/>
  <c r="H11" i="8"/>
  <c r="H10" i="8"/>
  <c r="H9" i="8"/>
  <c r="H8" i="8"/>
  <c r="H7" i="8"/>
  <c r="H6" i="8"/>
  <c r="F7" i="8"/>
  <c r="F8" i="8"/>
  <c r="F9" i="8"/>
  <c r="F10" i="8"/>
  <c r="F11" i="8"/>
  <c r="F12" i="8"/>
  <c r="F13" i="8"/>
  <c r="F14" i="8"/>
  <c r="F15" i="8"/>
  <c r="F16" i="8"/>
  <c r="F17" i="8"/>
  <c r="F6" i="8"/>
  <c r="H16" i="7"/>
  <c r="H17" i="7"/>
  <c r="H18" i="7"/>
  <c r="H19" i="7"/>
  <c r="H20" i="7"/>
  <c r="H15" i="7"/>
  <c r="F16" i="7"/>
  <c r="F17" i="7"/>
  <c r="F18" i="7"/>
  <c r="F19" i="7"/>
  <c r="F20" i="7"/>
  <c r="F15" i="7"/>
  <c r="H7" i="7"/>
  <c r="H8" i="7"/>
  <c r="H9" i="7"/>
  <c r="H10" i="7"/>
  <c r="H6" i="7"/>
  <c r="F7" i="7"/>
  <c r="F8" i="7"/>
  <c r="F9" i="7"/>
  <c r="F10" i="7"/>
  <c r="F6" i="7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8" i="16"/>
  <c r="F9" i="16"/>
  <c r="F10" i="16"/>
  <c r="F11" i="16"/>
  <c r="F12" i="16"/>
  <c r="F13" i="16"/>
  <c r="F14" i="16"/>
  <c r="F7" i="16"/>
  <c r="F6" i="3"/>
  <c r="H8" i="16"/>
  <c r="H9" i="16"/>
  <c r="H10" i="16"/>
  <c r="H11" i="16"/>
  <c r="H12" i="16"/>
  <c r="H13" i="16"/>
  <c r="H14" i="16"/>
  <c r="H7" i="16"/>
  <c r="H7" i="5"/>
  <c r="H8" i="5"/>
  <c r="H9" i="5"/>
  <c r="H10" i="5"/>
  <c r="H6" i="5"/>
  <c r="F7" i="5"/>
  <c r="F8" i="5"/>
  <c r="F9" i="5"/>
  <c r="F10" i="5"/>
  <c r="F6" i="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6" i="15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H29" i="2"/>
  <c r="F29" i="2"/>
  <c r="H28" i="2"/>
  <c r="F28" i="2"/>
  <c r="H27" i="2"/>
  <c r="F27" i="2"/>
  <c r="H26" i="2"/>
  <c r="F26" i="2"/>
  <c r="H25" i="2"/>
  <c r="F25" i="2"/>
  <c r="H24" i="2"/>
  <c r="F24" i="2"/>
  <c r="H23" i="2"/>
  <c r="F23" i="2"/>
  <c r="H22" i="2"/>
  <c r="F22" i="2"/>
  <c r="H21" i="2"/>
  <c r="F21" i="2"/>
  <c r="H20" i="2"/>
  <c r="F20" i="2"/>
  <c r="H19" i="2"/>
  <c r="F19" i="2"/>
  <c r="H18" i="2"/>
  <c r="F18" i="2"/>
  <c r="H17" i="2"/>
  <c r="F17" i="2"/>
  <c r="H16" i="2"/>
  <c r="F16" i="2"/>
  <c r="H15" i="2"/>
  <c r="F15" i="2"/>
  <c r="H14" i="2"/>
  <c r="F14" i="2"/>
  <c r="H13" i="2"/>
  <c r="F13" i="2"/>
  <c r="H12" i="2"/>
  <c r="F12" i="2"/>
  <c r="H11" i="2"/>
  <c r="F11" i="2"/>
  <c r="H10" i="2"/>
  <c r="F10" i="2"/>
  <c r="H9" i="2"/>
  <c r="F9" i="2"/>
  <c r="H8" i="2"/>
  <c r="F8" i="2"/>
  <c r="H7" i="2"/>
  <c r="F7" i="2"/>
  <c r="H6" i="2"/>
  <c r="F6" i="2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I72" i="11"/>
  <c r="H6" i="12" l="1"/>
  <c r="H18" i="12"/>
  <c r="I18" i="12"/>
  <c r="F18" i="12"/>
  <c r="H17" i="12"/>
  <c r="I17" i="12"/>
  <c r="F17" i="12"/>
  <c r="H16" i="12"/>
  <c r="I16" i="12"/>
  <c r="F16" i="12"/>
  <c r="H15" i="12"/>
  <c r="I15" i="12"/>
  <c r="F15" i="12"/>
  <c r="H14" i="12"/>
  <c r="I14" i="12"/>
  <c r="J14" i="12"/>
  <c r="F14" i="12"/>
  <c r="H11" i="12"/>
  <c r="I11" i="12"/>
  <c r="F11" i="12"/>
  <c r="H10" i="12"/>
  <c r="I10" i="12"/>
  <c r="F10" i="12"/>
  <c r="H9" i="12"/>
  <c r="I9" i="12"/>
  <c r="F9" i="12"/>
  <c r="H8" i="12"/>
  <c r="I8" i="12"/>
  <c r="F8" i="12"/>
  <c r="H7" i="12"/>
  <c r="I7" i="12"/>
  <c r="F7" i="12"/>
  <c r="I6" i="12"/>
  <c r="J6" i="12"/>
  <c r="F6" i="12"/>
  <c r="J18" i="12"/>
  <c r="J7" i="12"/>
  <c r="J9" i="12"/>
  <c r="J11" i="12"/>
  <c r="J15" i="12"/>
  <c r="J17" i="12"/>
  <c r="J8" i="12"/>
  <c r="J10" i="12"/>
  <c r="J16" i="12"/>
  <c r="H8" i="1"/>
  <c r="H7" i="1"/>
  <c r="H17" i="1"/>
  <c r="H18" i="1"/>
  <c r="H21" i="1"/>
  <c r="H19" i="1"/>
  <c r="H11" i="1"/>
  <c r="H16" i="1"/>
  <c r="H20" i="1"/>
  <c r="H9" i="1"/>
  <c r="H15" i="1"/>
  <c r="H14" i="1"/>
  <c r="H12" i="1"/>
  <c r="H13" i="1"/>
  <c r="H6" i="1"/>
  <c r="H10" i="1"/>
</calcChain>
</file>

<file path=xl/sharedStrings.xml><?xml version="1.0" encoding="utf-8"?>
<sst xmlns="http://schemas.openxmlformats.org/spreadsheetml/2006/main" count="1337" uniqueCount="436">
  <si>
    <t>číslo</t>
  </si>
  <si>
    <t>Jméno</t>
  </si>
  <si>
    <t>narození</t>
  </si>
  <si>
    <t>škola</t>
  </si>
  <si>
    <t>plavání</t>
  </si>
  <si>
    <t>kolo+běh</t>
  </si>
  <si>
    <t>celkem</t>
  </si>
  <si>
    <t>pořadí</t>
  </si>
  <si>
    <t>2D/1</t>
  </si>
  <si>
    <t>2D/2</t>
  </si>
  <si>
    <t>2D/3</t>
  </si>
  <si>
    <t>2D/4</t>
  </si>
  <si>
    <t>2D/5</t>
  </si>
  <si>
    <t>2D/6</t>
  </si>
  <si>
    <t>2D/7</t>
  </si>
  <si>
    <t>2D/8</t>
  </si>
  <si>
    <t>2D/9</t>
  </si>
  <si>
    <t>2D/10</t>
  </si>
  <si>
    <t>2D/11</t>
  </si>
  <si>
    <t>2D/12</t>
  </si>
  <si>
    <t>2D/13</t>
  </si>
  <si>
    <t>2CH/1</t>
  </si>
  <si>
    <t>2CH/2</t>
  </si>
  <si>
    <t>2CH/3</t>
  </si>
  <si>
    <t>2CH/4</t>
  </si>
  <si>
    <t>2CH/5</t>
  </si>
  <si>
    <t>2CH/6</t>
  </si>
  <si>
    <t>2CH/7</t>
  </si>
  <si>
    <t>2CH/8</t>
  </si>
  <si>
    <t>2CH/9</t>
  </si>
  <si>
    <t>2CH/10</t>
  </si>
  <si>
    <t>2CH/11</t>
  </si>
  <si>
    <t>2CH/12</t>
  </si>
  <si>
    <t>2CH/13</t>
  </si>
  <si>
    <t>2CH/14</t>
  </si>
  <si>
    <t>2CH/15</t>
  </si>
  <si>
    <t>2CH/16</t>
  </si>
  <si>
    <t>3D/1</t>
  </si>
  <si>
    <t>3D/2</t>
  </si>
  <si>
    <t>3D/3</t>
  </si>
  <si>
    <t>3D/4</t>
  </si>
  <si>
    <t>3CH/1</t>
  </si>
  <si>
    <t>3CH/2</t>
  </si>
  <si>
    <t>3CH/3</t>
  </si>
  <si>
    <t>3CH/4</t>
  </si>
  <si>
    <t>3CH/5</t>
  </si>
  <si>
    <t>3CH/6</t>
  </si>
  <si>
    <t>3CH/7</t>
  </si>
  <si>
    <t>3CH/8</t>
  </si>
  <si>
    <t>4D/1</t>
  </si>
  <si>
    <t>4D/2</t>
  </si>
  <si>
    <t>4CH/1</t>
  </si>
  <si>
    <t>4CH/2</t>
  </si>
  <si>
    <t>4CH/3</t>
  </si>
  <si>
    <t>4CH/4</t>
  </si>
  <si>
    <t>4CH/5</t>
  </si>
  <si>
    <t>4CH/6</t>
  </si>
  <si>
    <t>4CH/7</t>
  </si>
  <si>
    <t>4CH/8</t>
  </si>
  <si>
    <t>Kategorie  1. třída</t>
  </si>
  <si>
    <t>1J/1</t>
  </si>
  <si>
    <t>1J/2</t>
  </si>
  <si>
    <t>1J/3</t>
  </si>
  <si>
    <t>1J/4</t>
  </si>
  <si>
    <t>1J/5</t>
  </si>
  <si>
    <t>1J/6</t>
  </si>
  <si>
    <t>1J/8</t>
  </si>
  <si>
    <t>1J/10</t>
  </si>
  <si>
    <t>Kategorie  2. třída</t>
  </si>
  <si>
    <t>2J/1</t>
  </si>
  <si>
    <t>2J/2</t>
  </si>
  <si>
    <t>2J/3</t>
  </si>
  <si>
    <t>2J/4</t>
  </si>
  <si>
    <t>2J/5</t>
  </si>
  <si>
    <t>2J/6</t>
  </si>
  <si>
    <t>2J/7</t>
  </si>
  <si>
    <t>2J/8</t>
  </si>
  <si>
    <t>2J/9</t>
  </si>
  <si>
    <t>2J/10</t>
  </si>
  <si>
    <t>2J/11</t>
  </si>
  <si>
    <t>Kategorie  3. třída</t>
  </si>
  <si>
    <t>3J/1</t>
  </si>
  <si>
    <t>3J/2</t>
  </si>
  <si>
    <t>3J/3</t>
  </si>
  <si>
    <t>3J/4</t>
  </si>
  <si>
    <t>3J/5</t>
  </si>
  <si>
    <t>3J/6</t>
  </si>
  <si>
    <t>3J/7</t>
  </si>
  <si>
    <t>3J/8</t>
  </si>
  <si>
    <t>3J/9</t>
  </si>
  <si>
    <t>3J/10</t>
  </si>
  <si>
    <t>3J/11</t>
  </si>
  <si>
    <t>jméno</t>
  </si>
  <si>
    <t>3CH/10</t>
  </si>
  <si>
    <t>1J/11</t>
  </si>
  <si>
    <t>2J/12</t>
  </si>
  <si>
    <t>3J/12</t>
  </si>
  <si>
    <t>3J/14</t>
  </si>
  <si>
    <t>3J/15</t>
  </si>
  <si>
    <t>2D/14</t>
  </si>
  <si>
    <t>2D/15</t>
  </si>
  <si>
    <t>2D/16</t>
  </si>
  <si>
    <t>2D</t>
  </si>
  <si>
    <t>č.</t>
  </si>
  <si>
    <t>č.kolo</t>
  </si>
  <si>
    <t>nar.</t>
  </si>
  <si>
    <t>2CH</t>
  </si>
  <si>
    <t>3D</t>
  </si>
  <si>
    <t>3CH</t>
  </si>
  <si>
    <t>4D</t>
  </si>
  <si>
    <t>4CH</t>
  </si>
  <si>
    <t>2D/17</t>
  </si>
  <si>
    <t>1J</t>
  </si>
  <si>
    <t>2J</t>
  </si>
  <si>
    <t>3J</t>
  </si>
  <si>
    <t>ztráta</t>
  </si>
  <si>
    <t>2D/18</t>
  </si>
  <si>
    <t>2CH/17</t>
  </si>
  <si>
    <t>2CH/18</t>
  </si>
  <si>
    <t>2CH/20</t>
  </si>
  <si>
    <t>2CH/21</t>
  </si>
  <si>
    <t>2CH/22</t>
  </si>
  <si>
    <t>1J/7</t>
  </si>
  <si>
    <t>1J/9</t>
  </si>
  <si>
    <t>1J/12</t>
  </si>
  <si>
    <t>2CH/19</t>
  </si>
  <si>
    <t>3CH/9</t>
  </si>
  <si>
    <t>2CH/23</t>
  </si>
  <si>
    <t>2CH/24</t>
  </si>
  <si>
    <t>2CH/25</t>
  </si>
  <si>
    <t>2CH/26</t>
  </si>
  <si>
    <t>2CH/27</t>
  </si>
  <si>
    <t>3CH/11</t>
  </si>
  <si>
    <t>3CH/12</t>
  </si>
  <si>
    <t>3CH/13</t>
  </si>
  <si>
    <t>3CH/14</t>
  </si>
  <si>
    <t>3CH/15</t>
  </si>
  <si>
    <t>3CH/16</t>
  </si>
  <si>
    <t>3J/13</t>
  </si>
  <si>
    <t>3J/16</t>
  </si>
  <si>
    <t>3J/17</t>
  </si>
  <si>
    <t>3J/18</t>
  </si>
  <si>
    <t>3J/19</t>
  </si>
  <si>
    <t>3D/5</t>
  </si>
  <si>
    <t>3D/6</t>
  </si>
  <si>
    <t>3D/7</t>
  </si>
  <si>
    <t>3D/8</t>
  </si>
  <si>
    <t>3D/9</t>
  </si>
  <si>
    <t>3D/10</t>
  </si>
  <si>
    <t>Jelínková Liliana</t>
  </si>
  <si>
    <t>Jůza Miroslav</t>
  </si>
  <si>
    <t>Jůza Jaroslav</t>
  </si>
  <si>
    <t>Trojan Jonáš</t>
  </si>
  <si>
    <t>Vlčková Hana</t>
  </si>
  <si>
    <t>Uhlíř David</t>
  </si>
  <si>
    <t>Kadlecová Hanka</t>
  </si>
  <si>
    <t>Kadlecová Klárka</t>
  </si>
  <si>
    <t>Mokrá Vendula</t>
  </si>
  <si>
    <t>Trojan Prokop</t>
  </si>
  <si>
    <t>Jun</t>
  </si>
  <si>
    <t>3J/20</t>
  </si>
  <si>
    <t>3J/21</t>
  </si>
  <si>
    <t>Sebastian Morys</t>
  </si>
  <si>
    <t>h:mm:ss</t>
  </si>
  <si>
    <t>mm:ss</t>
  </si>
  <si>
    <t>7. KUŘIMSKÝ TRIATLON ŽACTVA 2019</t>
  </si>
  <si>
    <t>2J/13</t>
  </si>
  <si>
    <t>Polák Adam</t>
  </si>
  <si>
    <t>3J/23</t>
  </si>
  <si>
    <t>3J/25</t>
  </si>
  <si>
    <t>3J/26</t>
  </si>
  <si>
    <t>Vranov</t>
  </si>
  <si>
    <t>Tyršovka</t>
  </si>
  <si>
    <t>3D/11</t>
  </si>
  <si>
    <t>3D/12</t>
  </si>
  <si>
    <t>3D/13</t>
  </si>
  <si>
    <t>3D/14</t>
  </si>
  <si>
    <t>3D/15</t>
  </si>
  <si>
    <t>3D/16</t>
  </si>
  <si>
    <t>3D/17</t>
  </si>
  <si>
    <t>3D/18</t>
  </si>
  <si>
    <t>3D/19</t>
  </si>
  <si>
    <t>3D/21</t>
  </si>
  <si>
    <t>3D/22</t>
  </si>
  <si>
    <t>3D/23</t>
  </si>
  <si>
    <t>3D/24</t>
  </si>
  <si>
    <t>3D/25</t>
  </si>
  <si>
    <t>3CH/17</t>
  </si>
  <si>
    <t>3CH/18</t>
  </si>
  <si>
    <t>3CH/21</t>
  </si>
  <si>
    <t>3CH/22</t>
  </si>
  <si>
    <t>3CH/23</t>
  </si>
  <si>
    <t>3CH/24</t>
  </si>
  <si>
    <t>3CH/25</t>
  </si>
  <si>
    <t>3CH/26</t>
  </si>
  <si>
    <t>3CH/27</t>
  </si>
  <si>
    <t>3CH/28</t>
  </si>
  <si>
    <t>3CH/29</t>
  </si>
  <si>
    <t>3CH/31</t>
  </si>
  <si>
    <t>3CH/32</t>
  </si>
  <si>
    <t>4D/3</t>
  </si>
  <si>
    <t>4D/4</t>
  </si>
  <si>
    <t>4D/5</t>
  </si>
  <si>
    <t>4CH/9</t>
  </si>
  <si>
    <t>4CH/10</t>
  </si>
  <si>
    <t>4CH/11</t>
  </si>
  <si>
    <t>4CH/12</t>
  </si>
  <si>
    <t>mm:ss,0</t>
  </si>
  <si>
    <t>Lucie Lhotáková</t>
  </si>
  <si>
    <t>ZŠKJ</t>
  </si>
  <si>
    <t>Ema Bonaventurová</t>
  </si>
  <si>
    <t>Marie Komárková</t>
  </si>
  <si>
    <t>Michalina Rita Valach</t>
  </si>
  <si>
    <t>Karin Trtílková</t>
  </si>
  <si>
    <t>Anna Dvořáčková</t>
  </si>
  <si>
    <t>Jolana Packová</t>
  </si>
  <si>
    <t>Tereza Janků</t>
  </si>
  <si>
    <t>Tobias Kolář</t>
  </si>
  <si>
    <t>Laura Dvořáčková</t>
  </si>
  <si>
    <t>Tereza Dračková</t>
  </si>
  <si>
    <t>Vojtěch Němec</t>
  </si>
  <si>
    <t>Anna Adéla Vavříková</t>
  </si>
  <si>
    <t>Klára Kadlecová</t>
  </si>
  <si>
    <t>Gabriela Fikarová</t>
  </si>
  <si>
    <t>Adéla Baráková</t>
  </si>
  <si>
    <t>Hana Kadlecová</t>
  </si>
  <si>
    <t>Natálie Němcová</t>
  </si>
  <si>
    <t>Amálie Lespuchová</t>
  </si>
  <si>
    <t>Nikola Veselá</t>
  </si>
  <si>
    <t>Emma Hrnčířová</t>
  </si>
  <si>
    <t>Žofie Šimonová</t>
  </si>
  <si>
    <t>Sofie Sanhret</t>
  </si>
  <si>
    <t>David Kleibl</t>
  </si>
  <si>
    <t>Lia Kavanaugh</t>
  </si>
  <si>
    <t>Vanesa Lamačová</t>
  </si>
  <si>
    <t>Matyáš Martinů</t>
  </si>
  <si>
    <t>Anežka Holá</t>
  </si>
  <si>
    <t>Ema Marečková</t>
  </si>
  <si>
    <t>Nela Johaníková</t>
  </si>
  <si>
    <t>Anna Kršková</t>
  </si>
  <si>
    <t>Nikol Illková</t>
  </si>
  <si>
    <t>Petr Sedláček</t>
  </si>
  <si>
    <t>Klára Filková</t>
  </si>
  <si>
    <t>Pavlína Ryšánková</t>
  </si>
  <si>
    <t>Varvara Hets</t>
  </si>
  <si>
    <t>Martina Filková</t>
  </si>
  <si>
    <t>Eliška Večeřová</t>
  </si>
  <si>
    <t>1J/13</t>
  </si>
  <si>
    <t>Marek Jakubec</t>
  </si>
  <si>
    <t>Sára Vlková</t>
  </si>
  <si>
    <t>Hana Vlčková</t>
  </si>
  <si>
    <t>Kateřina Jechová</t>
  </si>
  <si>
    <t>Pavlína Obůrková</t>
  </si>
  <si>
    <t>Zuzana Pachlopníková</t>
  </si>
  <si>
    <t>Hana Lišková</t>
  </si>
  <si>
    <t>Barbora Drahovská</t>
  </si>
  <si>
    <t>Sabina Nedomová</t>
  </si>
  <si>
    <t>Nela Dudková</t>
  </si>
  <si>
    <t>Simona Mottlová</t>
  </si>
  <si>
    <t>Šimon Gajarský</t>
  </si>
  <si>
    <t>Tereza Šikulová</t>
  </si>
  <si>
    <t>Anna Vitulová</t>
  </si>
  <si>
    <t>3D/20</t>
  </si>
  <si>
    <t>Vanda Ondrášková</t>
  </si>
  <si>
    <t>Vojtěch Humlíček</t>
  </si>
  <si>
    <t>Kristýna Klímová</t>
  </si>
  <si>
    <t>Hunter Bodenhorst</t>
  </si>
  <si>
    <t>Vendula Mokrá</t>
  </si>
  <si>
    <t>Ondřej Kudla</t>
  </si>
  <si>
    <t>Patrik Petraš</t>
  </si>
  <si>
    <t>Eva Vlčková</t>
  </si>
  <si>
    <t>Petr Kytner</t>
  </si>
  <si>
    <t>Martin Doskočil</t>
  </si>
  <si>
    <t>Simona Krňávková</t>
  </si>
  <si>
    <t>Jakub Malý</t>
  </si>
  <si>
    <t>Michal Menšík</t>
  </si>
  <si>
    <t>Kristýna Opluštilová</t>
  </si>
  <si>
    <t>Adéla Symerská</t>
  </si>
  <si>
    <t>Daniel Dufek</t>
  </si>
  <si>
    <t>3D/26</t>
  </si>
  <si>
    <t>Kateřina Uhrová</t>
  </si>
  <si>
    <t>Amira Bodenhorst</t>
  </si>
  <si>
    <t>Štěpán Smrž</t>
  </si>
  <si>
    <t>3D/27</t>
  </si>
  <si>
    <t>Dita Dvořáková</t>
  </si>
  <si>
    <t>Veronika Pavlíková</t>
  </si>
  <si>
    <t>Miloš Josefi</t>
  </si>
  <si>
    <t>3D/28</t>
  </si>
  <si>
    <t>Mia Štrbáková</t>
  </si>
  <si>
    <t>Daša Khomiachenko</t>
  </si>
  <si>
    <t>Daniel Holas</t>
  </si>
  <si>
    <t>Tereza Reová</t>
  </si>
  <si>
    <t>Filip Vejrek</t>
  </si>
  <si>
    <t>Melisa Mertová</t>
  </si>
  <si>
    <t>Matouš Jakubec</t>
  </si>
  <si>
    <t>2J/14</t>
  </si>
  <si>
    <t>Liliana Žitňáková</t>
  </si>
  <si>
    <t>Vojtěch Tuček</t>
  </si>
  <si>
    <t>2J/15</t>
  </si>
  <si>
    <t>Adam Janda</t>
  </si>
  <si>
    <t>Tobias Folwarczný</t>
  </si>
  <si>
    <t>Václav Kučera</t>
  </si>
  <si>
    <t>2J/16</t>
  </si>
  <si>
    <t>Matteo Issever</t>
  </si>
  <si>
    <t>Dominik Blažek</t>
  </si>
  <si>
    <t>2J/17</t>
  </si>
  <si>
    <t>Jakub Zdeněk</t>
  </si>
  <si>
    <t>Hynek Kučera</t>
  </si>
  <si>
    <t>Dan Mareček</t>
  </si>
  <si>
    <t>2J/18</t>
  </si>
  <si>
    <t>Jakub Pohludka</t>
  </si>
  <si>
    <t>Tomáš Filipovič</t>
  </si>
  <si>
    <t>Jaroslav Jůza</t>
  </si>
  <si>
    <t>2J/19</t>
  </si>
  <si>
    <t>María Gárcía Molerón</t>
  </si>
  <si>
    <t>Petr Alexa</t>
  </si>
  <si>
    <t>Lukáš Hanák</t>
  </si>
  <si>
    <t>2J/20</t>
  </si>
  <si>
    <t>Sifie Buršíková</t>
  </si>
  <si>
    <t>Matěj Chlud</t>
  </si>
  <si>
    <t>Miroslav Jůza</t>
  </si>
  <si>
    <t>2J/21</t>
  </si>
  <si>
    <t>Amálie Novotná</t>
  </si>
  <si>
    <t>Kryštof Šimek</t>
  </si>
  <si>
    <t>Ondřej Vlček</t>
  </si>
  <si>
    <t>2J/22</t>
  </si>
  <si>
    <t>Agnes Bočková</t>
  </si>
  <si>
    <t>Marian Lukas</t>
  </si>
  <si>
    <t>Matěj  Kunc</t>
  </si>
  <si>
    <t>2J/23</t>
  </si>
  <si>
    <t>Martin Sehnal</t>
  </si>
  <si>
    <t>Ondřej Janoušek</t>
  </si>
  <si>
    <t>Daniel Sobek</t>
  </si>
  <si>
    <t>David Uhlíř</t>
  </si>
  <si>
    <t>Jan Plšek</t>
  </si>
  <si>
    <t>Richard Fukal</t>
  </si>
  <si>
    <t>Alfréd Horák</t>
  </si>
  <si>
    <t>Robin Novohradský</t>
  </si>
  <si>
    <t>Jan Hruška</t>
  </si>
  <si>
    <t>Oliver Bádr</t>
  </si>
  <si>
    <t>Justýna Zimová</t>
  </si>
  <si>
    <t>Martin Wagner</t>
  </si>
  <si>
    <t>Vítek Lána</t>
  </si>
  <si>
    <t>Jakub Fialka</t>
  </si>
  <si>
    <t>Filip Sivý</t>
  </si>
  <si>
    <t>Jakub Novák</t>
  </si>
  <si>
    <t>Ema Pavlíčková</t>
  </si>
  <si>
    <t>Daniel Špaček</t>
  </si>
  <si>
    <t>Tomáš Reka</t>
  </si>
  <si>
    <t>Matěj Novák</t>
  </si>
  <si>
    <t>Vladyslav Symionka</t>
  </si>
  <si>
    <t>Baruněk Filip</t>
  </si>
  <si>
    <t>Matyáš Gazárek</t>
  </si>
  <si>
    <t>Denis Miča</t>
  </si>
  <si>
    <t>Štěpán Fučík</t>
  </si>
  <si>
    <t>3CH/19</t>
  </si>
  <si>
    <t>Vojtěch Krondráf</t>
  </si>
  <si>
    <t>Tobiáš Martinů</t>
  </si>
  <si>
    <t>3CH/20</t>
  </si>
  <si>
    <t>Jan Kubát</t>
  </si>
  <si>
    <t>Štěpán Rolný</t>
  </si>
  <si>
    <t>Jonáš Dvorský</t>
  </si>
  <si>
    <t>Tobiáš Smrž</t>
  </si>
  <si>
    <t>Alice Bořilová</t>
  </si>
  <si>
    <t>Tomáš Pikna</t>
  </si>
  <si>
    <t>Jakub Lajčák</t>
  </si>
  <si>
    <t>Lucie Pomykalová</t>
  </si>
  <si>
    <t>Václav Helan</t>
  </si>
  <si>
    <t>Denis Dufek</t>
  </si>
  <si>
    <t>Hana Němcová</t>
  </si>
  <si>
    <t>Daniel Svítil</t>
  </si>
  <si>
    <t>Adam Johaník</t>
  </si>
  <si>
    <t>Nela Bartuňková</t>
  </si>
  <si>
    <t>Vít Hověžák</t>
  </si>
  <si>
    <t>Richard Studený</t>
  </si>
  <si>
    <t>Karolína Hloušková</t>
  </si>
  <si>
    <t>Adam Bauer</t>
  </si>
  <si>
    <t>Lukáš Fikar</t>
  </si>
  <si>
    <t>Kryštof Petlach</t>
  </si>
  <si>
    <t>Michaela Kolaříková</t>
  </si>
  <si>
    <t>Oskar Poledňák</t>
  </si>
  <si>
    <t>Hynek Vermouzek</t>
  </si>
  <si>
    <t>Petr Strakoš</t>
  </si>
  <si>
    <t>Šimon Dvořák</t>
  </si>
  <si>
    <t>3CH/30</t>
  </si>
  <si>
    <t>Rostislav Roth</t>
  </si>
  <si>
    <t>Matyáš Košut</t>
  </si>
  <si>
    <t>František Rizner</t>
  </si>
  <si>
    <t>David Kotlík</t>
  </si>
  <si>
    <t>Daniel Doškočil</t>
  </si>
  <si>
    <t>Daniel Švrčina</t>
  </si>
  <si>
    <t>Lukáš Hollý</t>
  </si>
  <si>
    <t>Tobiáš Richter</t>
  </si>
  <si>
    <t>Matěj Veselý</t>
  </si>
  <si>
    <t>dětí</t>
  </si>
  <si>
    <t>3J/22</t>
  </si>
  <si>
    <t>Adam Gattermayer</t>
  </si>
  <si>
    <t>Adam Eremiáš</t>
  </si>
  <si>
    <t>Viktor Zejda</t>
  </si>
  <si>
    <t>Jakub Cebák</t>
  </si>
  <si>
    <t>3J/24</t>
  </si>
  <si>
    <t>Klára Blažková</t>
  </si>
  <si>
    <t>Lukáš Vavřík</t>
  </si>
  <si>
    <t>Tyršova</t>
  </si>
  <si>
    <t>Petr Janda</t>
  </si>
  <si>
    <t>Albert Tomášek</t>
  </si>
  <si>
    <t>Matěj Juránek</t>
  </si>
  <si>
    <t>Matěj Radek Oškrdal</t>
  </si>
  <si>
    <t>3J/27</t>
  </si>
  <si>
    <t>Kryštof Klapal</t>
  </si>
  <si>
    <t>Petr Sliwka</t>
  </si>
  <si>
    <t>3J/28</t>
  </si>
  <si>
    <t>Monika Opluštilová</t>
  </si>
  <si>
    <t>Filip Šeptun</t>
  </si>
  <si>
    <t>3J/29</t>
  </si>
  <si>
    <t>Štěpán Polášek</t>
  </si>
  <si>
    <t>Lukáš Cupák</t>
  </si>
  <si>
    <t>3J/30</t>
  </si>
  <si>
    <t>Matyáš Svánovský</t>
  </si>
  <si>
    <t>3J/31</t>
  </si>
  <si>
    <t>Sára Hermanová</t>
  </si>
  <si>
    <t>3J/32</t>
  </si>
  <si>
    <t>Richard Grolig</t>
  </si>
  <si>
    <t>Kategorie 2D (2012,2013,2014)</t>
  </si>
  <si>
    <t>9. KUŘIMSKÝ TRIATLON ŽACTVA 2024</t>
  </si>
  <si>
    <t>Kategorie 2CH (2012,2013,2014)</t>
  </si>
  <si>
    <t>Adam Polák</t>
  </si>
  <si>
    <t>Kategorie 3D (2010,2011,2012)</t>
  </si>
  <si>
    <t>Kategorie 3CH (2010,2011,2012)</t>
  </si>
  <si>
    <t>Jaroslav Matoušek</t>
  </si>
  <si>
    <t>Oliver Matoušek</t>
  </si>
  <si>
    <t>Filip Bartuněk</t>
  </si>
  <si>
    <t>Kategorie 4D (2010,2011)</t>
  </si>
  <si>
    <t>Kategorie 4CH (2008,2009,2010)</t>
  </si>
  <si>
    <t>Sofie Buršíková</t>
  </si>
  <si>
    <t>Hromádková Šárka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</si>
</sst>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:ss.00;@"/>
  </numFmts>
  <fonts count="28" x14ac:knownFonts="1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2"/>
      <color theme="1"/>
      <name val="Arial"/>
      <family val="2"/>
      <charset val="238"/>
    </font>
    <font>
      <sz val="9.5"/>
      <name val="Arial"/>
      <family val="2"/>
      <charset val="238"/>
    </font>
    <font>
      <sz val="10"/>
      <color theme="1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7" borderId="0" applyNumberFormat="0" applyBorder="0" applyAlignment="0" applyProtection="0"/>
    <xf numFmtId="0" fontId="21" fillId="0" borderId="0"/>
    <xf numFmtId="0" fontId="21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5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156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10" xfId="0" applyFont="1" applyBorder="1"/>
    <xf numFmtId="0" fontId="20" fillId="0" borderId="11" xfId="0" applyFont="1" applyBorder="1"/>
    <xf numFmtId="0" fontId="20" fillId="16" borderId="12" xfId="0" applyFont="1" applyFill="1" applyBorder="1"/>
    <xf numFmtId="0" fontId="18" fillId="0" borderId="13" xfId="0" applyFont="1" applyBorder="1"/>
    <xf numFmtId="0" fontId="18" fillId="0" borderId="0" xfId="0" applyFont="1" applyBorder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4" xfId="0" applyBorder="1"/>
    <xf numFmtId="0" fontId="18" fillId="0" borderId="14" xfId="0" applyFont="1" applyBorder="1"/>
    <xf numFmtId="0" fontId="20" fillId="0" borderId="15" xfId="0" applyFont="1" applyBorder="1"/>
    <xf numFmtId="0" fontId="20" fillId="0" borderId="16" xfId="0" applyFont="1" applyBorder="1"/>
    <xf numFmtId="0" fontId="18" fillId="0" borderId="14" xfId="0" applyFont="1" applyBorder="1" applyAlignment="1">
      <alignment horizontal="center"/>
    </xf>
    <xf numFmtId="0" fontId="18" fillId="0" borderId="0" xfId="0" applyFont="1" applyBorder="1" applyAlignment="1">
      <alignment horizontal="right"/>
    </xf>
    <xf numFmtId="0" fontId="0" fillId="0" borderId="0" xfId="0" applyBorder="1"/>
    <xf numFmtId="0" fontId="23" fillId="0" borderId="14" xfId="0" applyFont="1" applyBorder="1"/>
    <xf numFmtId="0" fontId="0" fillId="0" borderId="0" xfId="0" applyFont="1" applyBorder="1"/>
    <xf numFmtId="0" fontId="18" fillId="0" borderId="18" xfId="0" applyFont="1" applyBorder="1" applyAlignment="1">
      <alignment horizontal="center"/>
    </xf>
    <xf numFmtId="0" fontId="20" fillId="0" borderId="19" xfId="0" applyFont="1" applyBorder="1"/>
    <xf numFmtId="0" fontId="20" fillId="0" borderId="19" xfId="0" applyFont="1" applyBorder="1" applyAlignment="1">
      <alignment horizontal="center"/>
    </xf>
    <xf numFmtId="0" fontId="0" fillId="0" borderId="17" xfId="0" applyFont="1" applyBorder="1"/>
    <xf numFmtId="0" fontId="0" fillId="0" borderId="14" xfId="0" applyFont="1" applyBorder="1"/>
    <xf numFmtId="0" fontId="0" fillId="0" borderId="0" xfId="0" applyFont="1" applyBorder="1" applyAlignment="1">
      <alignment horizontal="left"/>
    </xf>
    <xf numFmtId="0" fontId="18" fillId="0" borderId="0" xfId="0" applyFont="1" applyAlignment="1"/>
    <xf numFmtId="1" fontId="18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18" fillId="0" borderId="20" xfId="0" applyFont="1" applyBorder="1"/>
    <xf numFmtId="0" fontId="18" fillId="0" borderId="21" xfId="0" applyFont="1" applyBorder="1"/>
    <xf numFmtId="0" fontId="23" fillId="0" borderId="14" xfId="0" applyFont="1" applyFill="1" applyBorder="1"/>
    <xf numFmtId="0" fontId="23" fillId="0" borderId="14" xfId="0" applyFont="1" applyBorder="1" applyAlignment="1">
      <alignment horizontal="center"/>
    </xf>
    <xf numFmtId="1" fontId="20" fillId="0" borderId="16" xfId="0" applyNumberFormat="1" applyFont="1" applyBorder="1" applyAlignment="1">
      <alignment horizontal="right"/>
    </xf>
    <xf numFmtId="0" fontId="20" fillId="0" borderId="16" xfId="0" applyFont="1" applyBorder="1" applyAlignment="1">
      <alignment horizontal="right"/>
    </xf>
    <xf numFmtId="0" fontId="20" fillId="0" borderId="23" xfId="0" applyFont="1" applyBorder="1" applyAlignment="1"/>
    <xf numFmtId="0" fontId="18" fillId="0" borderId="17" xfId="0" applyFont="1" applyBorder="1"/>
    <xf numFmtId="0" fontId="20" fillId="0" borderId="16" xfId="0" applyFont="1" applyBorder="1" applyAlignment="1"/>
    <xf numFmtId="0" fontId="23" fillId="0" borderId="18" xfId="0" applyFont="1" applyBorder="1"/>
    <xf numFmtId="0" fontId="23" fillId="0" borderId="0" xfId="0" applyFont="1" applyBorder="1" applyAlignment="1">
      <alignment horizontal="center"/>
    </xf>
    <xf numFmtId="0" fontId="23" fillId="0" borderId="14" xfId="0" applyFont="1" applyBorder="1" applyAlignment="1">
      <alignment horizontal="left"/>
    </xf>
    <xf numFmtId="0" fontId="0" fillId="0" borderId="22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2" fillId="0" borderId="14" xfId="0" applyFont="1" applyBorder="1"/>
    <xf numFmtId="0" fontId="0" fillId="0" borderId="18" xfId="0" applyFont="1" applyBorder="1" applyAlignment="1">
      <alignment horizontal="center"/>
    </xf>
    <xf numFmtId="0" fontId="0" fillId="0" borderId="14" xfId="0" applyFont="1" applyBorder="1" applyAlignment="1">
      <alignment horizontal="left"/>
    </xf>
    <xf numFmtId="0" fontId="0" fillId="0" borderId="14" xfId="0" applyFont="1" applyBorder="1" applyAlignment="1">
      <alignment horizontal="center" vertical="center"/>
    </xf>
    <xf numFmtId="0" fontId="0" fillId="0" borderId="14" xfId="0" applyFont="1" applyFill="1" applyBorder="1"/>
    <xf numFmtId="0" fontId="0" fillId="0" borderId="24" xfId="0" applyFont="1" applyBorder="1"/>
    <xf numFmtId="0" fontId="0" fillId="0" borderId="14" xfId="0" applyFont="1" applyBorder="1" applyAlignment="1">
      <alignment vertical="center" wrapText="1"/>
    </xf>
    <xf numFmtId="0" fontId="22" fillId="0" borderId="0" xfId="0" applyFont="1"/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20" xfId="0" applyFont="1" applyBorder="1" applyAlignment="1">
      <alignment horizontal="center"/>
    </xf>
    <xf numFmtId="0" fontId="0" fillId="0" borderId="14" xfId="0" applyFill="1" applyBorder="1"/>
    <xf numFmtId="47" fontId="23" fillId="0" borderId="14" xfId="0" applyNumberFormat="1" applyFont="1" applyFill="1" applyBorder="1" applyAlignment="1">
      <alignment horizontal="center"/>
    </xf>
    <xf numFmtId="0" fontId="20" fillId="0" borderId="28" xfId="0" applyFont="1" applyBorder="1" applyAlignment="1">
      <alignment horizontal="center"/>
    </xf>
    <xf numFmtId="0" fontId="20" fillId="0" borderId="29" xfId="0" applyFont="1" applyBorder="1"/>
    <xf numFmtId="0" fontId="20" fillId="0" borderId="29" xfId="0" applyFont="1" applyBorder="1" applyAlignment="1">
      <alignment horizontal="center"/>
    </xf>
    <xf numFmtId="0" fontId="20" fillId="0" borderId="28" xfId="0" applyFont="1" applyFill="1" applyBorder="1"/>
    <xf numFmtId="0" fontId="20" fillId="0" borderId="30" xfId="0" applyFont="1" applyFill="1" applyBorder="1"/>
    <xf numFmtId="0" fontId="20" fillId="0" borderId="30" xfId="0" applyFont="1" applyBorder="1"/>
    <xf numFmtId="0" fontId="20" fillId="16" borderId="31" xfId="0" applyFont="1" applyFill="1" applyBorder="1"/>
    <xf numFmtId="0" fontId="20" fillId="0" borderId="28" xfId="0" applyFont="1" applyBorder="1"/>
    <xf numFmtId="47" fontId="23" fillId="0" borderId="32" xfId="0" applyNumberFormat="1" applyFont="1" applyFill="1" applyBorder="1" applyAlignment="1">
      <alignment horizontal="center"/>
    </xf>
    <xf numFmtId="0" fontId="18" fillId="0" borderId="14" xfId="0" applyFont="1" applyFill="1" applyBorder="1"/>
    <xf numFmtId="21" fontId="23" fillId="0" borderId="14" xfId="0" applyNumberFormat="1" applyFont="1" applyFill="1" applyBorder="1" applyAlignment="1">
      <alignment horizontal="center"/>
    </xf>
    <xf numFmtId="164" fontId="23" fillId="0" borderId="14" xfId="0" applyNumberFormat="1" applyFont="1" applyFill="1" applyBorder="1" applyAlignment="1">
      <alignment horizontal="center"/>
    </xf>
    <xf numFmtId="164" fontId="0" fillId="0" borderId="14" xfId="0" applyNumberFormat="1" applyFont="1" applyFill="1" applyBorder="1"/>
    <xf numFmtId="45" fontId="18" fillId="0" borderId="33" xfId="0" applyNumberFormat="1" applyFont="1" applyBorder="1"/>
    <xf numFmtId="45" fontId="18" fillId="24" borderId="34" xfId="0" applyNumberFormat="1" applyFont="1" applyFill="1" applyBorder="1"/>
    <xf numFmtId="0" fontId="20" fillId="0" borderId="35" xfId="0" applyFont="1" applyBorder="1"/>
    <xf numFmtId="0" fontId="18" fillId="0" borderId="0" xfId="0" applyFont="1" applyBorder="1" applyAlignment="1">
      <alignment horizontal="center"/>
    </xf>
    <xf numFmtId="0" fontId="23" fillId="0" borderId="0" xfId="0" applyFont="1" applyBorder="1" applyAlignment="1">
      <alignment vertical="center" wrapText="1"/>
    </xf>
    <xf numFmtId="0" fontId="18" fillId="0" borderId="0" xfId="0" applyFont="1" applyFill="1" applyBorder="1"/>
    <xf numFmtId="45" fontId="0" fillId="0" borderId="0" xfId="0" applyNumberFormat="1" applyFill="1" applyBorder="1"/>
    <xf numFmtId="1" fontId="0" fillId="0" borderId="0" xfId="0" applyNumberFormat="1" applyFont="1" applyAlignment="1">
      <alignment horizontal="right"/>
    </xf>
    <xf numFmtId="0" fontId="18" fillId="0" borderId="18" xfId="0" applyFont="1" applyBorder="1"/>
    <xf numFmtId="0" fontId="18" fillId="0" borderId="14" xfId="0" applyFont="1" applyFill="1" applyBorder="1" applyAlignment="1">
      <alignment horizontal="center"/>
    </xf>
    <xf numFmtId="0" fontId="18" fillId="0" borderId="14" xfId="0" applyFont="1" applyBorder="1" applyAlignment="1">
      <alignment horizontal="left"/>
    </xf>
    <xf numFmtId="164" fontId="23" fillId="0" borderId="0" xfId="0" applyNumberFormat="1" applyFont="1" applyFill="1" applyBorder="1"/>
    <xf numFmtId="21" fontId="0" fillId="0" borderId="0" xfId="0" applyNumberFormat="1"/>
    <xf numFmtId="0" fontId="20" fillId="0" borderId="25" xfId="0" applyFont="1" applyBorder="1"/>
    <xf numFmtId="21" fontId="18" fillId="0" borderId="14" xfId="0" applyNumberFormat="1" applyFont="1" applyBorder="1"/>
    <xf numFmtId="0" fontId="25" fillId="0" borderId="14" xfId="0" applyFont="1" applyBorder="1"/>
    <xf numFmtId="164" fontId="18" fillId="0" borderId="18" xfId="0" applyNumberFormat="1" applyFont="1" applyBorder="1"/>
    <xf numFmtId="164" fontId="18" fillId="0" borderId="14" xfId="0" applyNumberFormat="1" applyFont="1" applyBorder="1"/>
    <xf numFmtId="0" fontId="22" fillId="0" borderId="14" xfId="0" applyFont="1" applyBorder="1" applyAlignment="1">
      <alignment horizontal="center"/>
    </xf>
    <xf numFmtId="0" fontId="22" fillId="0" borderId="17" xfId="0" applyFont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20" xfId="0" applyFont="1" applyBorder="1"/>
    <xf numFmtId="0" fontId="22" fillId="0" borderId="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26" fillId="0" borderId="14" xfId="0" applyFont="1" applyBorder="1"/>
    <xf numFmtId="0" fontId="27" fillId="0" borderId="14" xfId="0" applyFont="1" applyBorder="1"/>
    <xf numFmtId="0" fontId="0" fillId="0" borderId="24" xfId="0" applyFont="1" applyFill="1" applyBorder="1" applyAlignment="1">
      <alignment horizontal="center"/>
    </xf>
    <xf numFmtId="0" fontId="0" fillId="28" borderId="14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left"/>
    </xf>
    <xf numFmtId="0" fontId="0" fillId="29" borderId="14" xfId="0" applyFont="1" applyFill="1" applyBorder="1" applyAlignment="1">
      <alignment horizontal="center"/>
    </xf>
    <xf numFmtId="0" fontId="0" fillId="0" borderId="17" xfId="0" applyFont="1" applyFill="1" applyBorder="1"/>
    <xf numFmtId="0" fontId="0" fillId="0" borderId="14" xfId="0" applyFont="1" applyFill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0" fontId="27" fillId="0" borderId="14" xfId="0" applyFont="1" applyFill="1" applyBorder="1"/>
    <xf numFmtId="0" fontId="22" fillId="30" borderId="14" xfId="0" applyFont="1" applyFill="1" applyBorder="1"/>
    <xf numFmtId="0" fontId="22" fillId="30" borderId="14" xfId="0" applyFont="1" applyFill="1" applyBorder="1" applyAlignment="1">
      <alignment horizontal="center"/>
    </xf>
    <xf numFmtId="0" fontId="22" fillId="26" borderId="14" xfId="0" applyFont="1" applyFill="1" applyBorder="1"/>
    <xf numFmtId="0" fontId="22" fillId="26" borderId="14" xfId="0" applyFont="1" applyFill="1" applyBorder="1" applyAlignment="1">
      <alignment horizontal="center"/>
    </xf>
    <xf numFmtId="0" fontId="0" fillId="0" borderId="0" xfId="0" applyFont="1" applyFill="1" applyBorder="1"/>
    <xf numFmtId="164" fontId="18" fillId="31" borderId="36" xfId="0" applyNumberFormat="1" applyFont="1" applyFill="1" applyBorder="1"/>
    <xf numFmtId="164" fontId="18" fillId="31" borderId="18" xfId="0" applyNumberFormat="1" applyFont="1" applyFill="1" applyBorder="1"/>
    <xf numFmtId="164" fontId="18" fillId="31" borderId="14" xfId="0" applyNumberFormat="1" applyFont="1" applyFill="1" applyBorder="1"/>
    <xf numFmtId="164" fontId="18" fillId="31" borderId="37" xfId="0" applyNumberFormat="1" applyFont="1" applyFill="1" applyBorder="1"/>
    <xf numFmtId="0" fontId="20" fillId="0" borderId="38" xfId="0" applyFont="1" applyBorder="1"/>
    <xf numFmtId="21" fontId="18" fillId="0" borderId="18" xfId="0" applyNumberFormat="1" applyFont="1" applyBorder="1"/>
    <xf numFmtId="0" fontId="18" fillId="0" borderId="27" xfId="0" applyFont="1" applyBorder="1"/>
    <xf numFmtId="0" fontId="20" fillId="0" borderId="23" xfId="0" applyFont="1" applyBorder="1"/>
    <xf numFmtId="164" fontId="18" fillId="0" borderId="17" xfId="0" applyNumberFormat="1" applyFont="1" applyBorder="1"/>
    <xf numFmtId="47" fontId="18" fillId="31" borderId="14" xfId="0" applyNumberFormat="1" applyFont="1" applyFill="1" applyBorder="1" applyAlignment="1">
      <alignment horizontal="center"/>
    </xf>
    <xf numFmtId="0" fontId="20" fillId="0" borderId="38" xfId="0" applyFont="1" applyBorder="1" applyAlignment="1">
      <alignment horizontal="center"/>
    </xf>
    <xf numFmtId="0" fontId="18" fillId="0" borderId="18" xfId="0" applyFont="1" applyFill="1" applyBorder="1"/>
    <xf numFmtId="0" fontId="18" fillId="0" borderId="14" xfId="0" applyFont="1" applyFill="1" applyBorder="1" applyAlignment="1">
      <alignment wrapText="1"/>
    </xf>
    <xf numFmtId="0" fontId="27" fillId="0" borderId="18" xfId="0" applyFont="1" applyBorder="1"/>
    <xf numFmtId="164" fontId="0" fillId="0" borderId="0" xfId="0" applyNumberFormat="1"/>
    <xf numFmtId="0" fontId="18" fillId="0" borderId="18" xfId="0" applyFont="1" applyBorder="1" applyAlignment="1">
      <alignment wrapText="1"/>
    </xf>
    <xf numFmtId="0" fontId="0" fillId="0" borderId="18" xfId="0" applyBorder="1"/>
    <xf numFmtId="0" fontId="18" fillId="0" borderId="14" xfId="0" applyFont="1" applyFill="1" applyBorder="1" applyAlignment="1">
      <alignment horizontal="left"/>
    </xf>
    <xf numFmtId="0" fontId="20" fillId="0" borderId="39" xfId="0" applyFont="1" applyBorder="1"/>
    <xf numFmtId="0" fontId="20" fillId="0" borderId="39" xfId="0" applyFont="1" applyBorder="1" applyAlignment="1">
      <alignment horizontal="center"/>
    </xf>
    <xf numFmtId="0" fontId="18" fillId="0" borderId="18" xfId="0" applyFont="1" applyFill="1" applyBorder="1" applyAlignment="1">
      <alignment horizontal="left"/>
    </xf>
    <xf numFmtId="164" fontId="18" fillId="31" borderId="14" xfId="0" applyNumberFormat="1" applyFont="1" applyFill="1" applyBorder="1" applyAlignment="1">
      <alignment horizontal="center"/>
    </xf>
    <xf numFmtId="47" fontId="18" fillId="31" borderId="14" xfId="0" applyNumberFormat="1" applyFont="1" applyFill="1" applyBorder="1"/>
    <xf numFmtId="164" fontId="18" fillId="31" borderId="14" xfId="28" applyNumberFormat="1" applyFont="1" applyFill="1" applyBorder="1" applyAlignment="1">
      <alignment horizontal="center" wrapText="1"/>
    </xf>
    <xf numFmtId="0" fontId="20" fillId="0" borderId="23" xfId="0" applyFont="1" applyBorder="1" applyAlignment="1">
      <alignment horizontal="center"/>
    </xf>
    <xf numFmtId="164" fontId="18" fillId="31" borderId="18" xfId="0" applyNumberFormat="1" applyFont="1" applyFill="1" applyBorder="1" applyAlignment="1">
      <alignment horizontal="center" vertical="center"/>
    </xf>
    <xf numFmtId="164" fontId="18" fillId="31" borderId="14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22" fillId="25" borderId="14" xfId="0" applyFont="1" applyFill="1" applyBorder="1" applyAlignment="1">
      <alignment horizontal="center"/>
    </xf>
    <xf numFmtId="0" fontId="22" fillId="24" borderId="17" xfId="0" applyFont="1" applyFill="1" applyBorder="1" applyAlignment="1">
      <alignment horizontal="center" vertical="center"/>
    </xf>
    <xf numFmtId="0" fontId="22" fillId="24" borderId="22" xfId="0" applyFont="1" applyFill="1" applyBorder="1" applyAlignment="1">
      <alignment horizontal="center" vertical="center"/>
    </xf>
    <xf numFmtId="0" fontId="22" fillId="24" borderId="20" xfId="0" applyFont="1" applyFill="1" applyBorder="1" applyAlignment="1">
      <alignment horizontal="center" vertical="center"/>
    </xf>
    <xf numFmtId="0" fontId="22" fillId="26" borderId="17" xfId="0" applyFont="1" applyFill="1" applyBorder="1" applyAlignment="1">
      <alignment horizontal="center" vertical="center"/>
    </xf>
    <xf numFmtId="0" fontId="22" fillId="26" borderId="22" xfId="0" applyFont="1" applyFill="1" applyBorder="1" applyAlignment="1">
      <alignment horizontal="center" vertical="center"/>
    </xf>
    <xf numFmtId="0" fontId="22" fillId="26" borderId="20" xfId="0" applyFont="1" applyFill="1" applyBorder="1" applyAlignment="1">
      <alignment horizontal="center" vertical="center"/>
    </xf>
    <xf numFmtId="0" fontId="22" fillId="27" borderId="14" xfId="0" applyFont="1" applyFill="1" applyBorder="1" applyAlignment="1">
      <alignment horizontal="center" vertical="center"/>
    </xf>
    <xf numFmtId="0" fontId="22" fillId="27" borderId="17" xfId="0" applyFont="1" applyFill="1" applyBorder="1" applyAlignment="1">
      <alignment horizontal="center" vertical="center"/>
    </xf>
    <xf numFmtId="0" fontId="22" fillId="27" borderId="22" xfId="0" applyFont="1" applyFill="1" applyBorder="1" applyAlignment="1">
      <alignment horizontal="center" vertical="center"/>
    </xf>
    <xf numFmtId="0" fontId="22" fillId="27" borderId="20" xfId="0" applyFont="1" applyFill="1" applyBorder="1" applyAlignment="1">
      <alignment horizontal="center" vertic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2" workbookViewId="0">
      <selection activeCell="H7" sqref="H7"/>
    </sheetView>
  </sheetViews>
  <sheetFormatPr defaultRowHeight="12.75" x14ac:dyDescent="0.2"/>
  <cols>
    <col min="1" max="1" width="5.85546875" customWidth="1"/>
    <col min="2" max="2" width="22.7109375" bestFit="1" customWidth="1"/>
    <col min="3" max="3" width="10" style="11" customWidth="1"/>
    <col min="4" max="4" width="8.85546875" customWidth="1"/>
    <col min="6" max="6" width="13.7109375" customWidth="1"/>
    <col min="7" max="7" width="22.140625" customWidth="1"/>
    <col min="8" max="8" width="11" customWidth="1"/>
    <col min="12" max="12" width="21.140625" bestFit="1" customWidth="1"/>
  </cols>
  <sheetData>
    <row r="1" spans="1:11" ht="18" x14ac:dyDescent="0.25">
      <c r="A1" s="144" t="s">
        <v>165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1" ht="15.75" x14ac:dyDescent="0.25">
      <c r="A2" s="4"/>
      <c r="B2" s="2"/>
      <c r="C2" s="1"/>
      <c r="D2" s="2"/>
      <c r="E2" s="2"/>
      <c r="F2" s="2"/>
      <c r="G2" s="2"/>
    </row>
    <row r="3" spans="1:11" ht="18" x14ac:dyDescent="0.25">
      <c r="A3" s="144" t="s">
        <v>59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1" ht="15" x14ac:dyDescent="0.2">
      <c r="A4" s="1"/>
      <c r="B4" s="2"/>
      <c r="C4" s="1"/>
      <c r="D4" s="2"/>
      <c r="E4" s="2"/>
      <c r="F4" s="2"/>
      <c r="G4" t="s">
        <v>163</v>
      </c>
      <c r="H4" t="s">
        <v>164</v>
      </c>
      <c r="I4" t="s">
        <v>164</v>
      </c>
    </row>
    <row r="5" spans="1:11" ht="16.5" thickBot="1" x14ac:dyDescent="0.3">
      <c r="A5" s="5" t="s">
        <v>0</v>
      </c>
      <c r="B5" s="26" t="s">
        <v>1</v>
      </c>
      <c r="C5" s="27" t="s">
        <v>2</v>
      </c>
      <c r="D5" s="27" t="s">
        <v>3</v>
      </c>
      <c r="E5" s="6" t="s">
        <v>4</v>
      </c>
      <c r="F5" s="6" t="s">
        <v>115</v>
      </c>
      <c r="G5" s="7"/>
      <c r="H5" s="7" t="s">
        <v>5</v>
      </c>
      <c r="I5" s="8" t="s">
        <v>6</v>
      </c>
      <c r="J5" s="6" t="s">
        <v>7</v>
      </c>
    </row>
    <row r="6" spans="1:11" ht="15.75" thickTop="1" x14ac:dyDescent="0.2">
      <c r="A6" s="37" t="s">
        <v>122</v>
      </c>
      <c r="B6" s="23" t="s">
        <v>151</v>
      </c>
      <c r="C6" s="37">
        <v>2011</v>
      </c>
      <c r="D6" s="43" t="s">
        <v>159</v>
      </c>
      <c r="E6" s="63">
        <v>4.6875000000000004E-4</v>
      </c>
      <c r="F6" s="75">
        <f t="shared" ref="F6:F11" si="0">E6-MIN($E$6:$E$11)</f>
        <v>1.5949074074074081E-4</v>
      </c>
      <c r="G6" s="74">
        <v>9.0277777777777787E-3</v>
      </c>
      <c r="H6" s="77">
        <f t="shared" ref="H6:H11" si="1">G6-E6</f>
        <v>8.5590277777777782E-3</v>
      </c>
      <c r="I6" s="78">
        <f t="shared" ref="I6:I11" si="2">E6+H6</f>
        <v>9.0277777777777787E-3</v>
      </c>
      <c r="J6" s="9">
        <f t="shared" ref="J6:J11" si="3">RANK(I6,$I$6:$I$11,1)</f>
        <v>1</v>
      </c>
    </row>
    <row r="7" spans="1:11" ht="15" x14ac:dyDescent="0.2">
      <c r="A7" s="37" t="s">
        <v>65</v>
      </c>
      <c r="B7" s="45" t="s">
        <v>150</v>
      </c>
      <c r="C7" s="37">
        <v>2011</v>
      </c>
      <c r="D7" s="23" t="s">
        <v>159</v>
      </c>
      <c r="E7" s="63">
        <v>3.0925925925925923E-4</v>
      </c>
      <c r="F7" s="75">
        <f t="shared" si="0"/>
        <v>0</v>
      </c>
      <c r="G7" s="74">
        <v>9.0856481481481483E-3</v>
      </c>
      <c r="H7" s="77">
        <f t="shared" si="1"/>
        <v>8.7763888888888891E-3</v>
      </c>
      <c r="I7" s="78">
        <f t="shared" si="2"/>
        <v>9.0856481481481483E-3</v>
      </c>
      <c r="J7" s="9">
        <f t="shared" si="3"/>
        <v>2</v>
      </c>
    </row>
    <row r="8" spans="1:11" ht="15" x14ac:dyDescent="0.2">
      <c r="A8" s="37" t="s">
        <v>66</v>
      </c>
      <c r="B8" s="36" t="s">
        <v>152</v>
      </c>
      <c r="C8" s="37">
        <v>2010</v>
      </c>
      <c r="D8" s="23" t="s">
        <v>159</v>
      </c>
      <c r="E8" s="63">
        <v>3.1157407407407409E-4</v>
      </c>
      <c r="F8" s="75">
        <f t="shared" si="0"/>
        <v>2.314814814814855E-6</v>
      </c>
      <c r="G8" s="74">
        <v>1.0034722222222221E-2</v>
      </c>
      <c r="H8" s="77">
        <f t="shared" si="1"/>
        <v>9.7231481481481474E-3</v>
      </c>
      <c r="I8" s="78">
        <f t="shared" si="2"/>
        <v>1.0034722222222221E-2</v>
      </c>
      <c r="J8" s="9">
        <f t="shared" si="3"/>
        <v>3</v>
      </c>
    </row>
    <row r="9" spans="1:11" ht="15" x14ac:dyDescent="0.2">
      <c r="A9" s="20" t="s">
        <v>94</v>
      </c>
      <c r="B9" s="23" t="s">
        <v>158</v>
      </c>
      <c r="C9" s="37">
        <v>2012</v>
      </c>
      <c r="D9" s="23" t="s">
        <v>159</v>
      </c>
      <c r="E9" s="63">
        <v>4.7175925925925928E-4</v>
      </c>
      <c r="F9" s="75">
        <f t="shared" si="0"/>
        <v>1.6250000000000005E-4</v>
      </c>
      <c r="G9" s="74">
        <v>1.068287037037037E-2</v>
      </c>
      <c r="H9" s="77">
        <f t="shared" si="1"/>
        <v>1.0211111111111112E-2</v>
      </c>
      <c r="I9" s="78">
        <f t="shared" si="2"/>
        <v>1.068287037037037E-2</v>
      </c>
      <c r="J9" s="9">
        <f t="shared" si="3"/>
        <v>4</v>
      </c>
    </row>
    <row r="10" spans="1:11" ht="15" x14ac:dyDescent="0.2">
      <c r="A10" s="37" t="s">
        <v>67</v>
      </c>
      <c r="B10" s="23" t="s">
        <v>162</v>
      </c>
      <c r="C10" s="37">
        <v>2012</v>
      </c>
      <c r="D10" s="23" t="s">
        <v>159</v>
      </c>
      <c r="E10" s="63">
        <v>1.0706018518518519E-3</v>
      </c>
      <c r="F10" s="75">
        <f t="shared" si="0"/>
        <v>7.6134259259259265E-4</v>
      </c>
      <c r="G10" s="74">
        <v>1.1562499999999998E-2</v>
      </c>
      <c r="H10" s="77">
        <f t="shared" si="1"/>
        <v>1.0491898148148146E-2</v>
      </c>
      <c r="I10" s="78">
        <f t="shared" si="2"/>
        <v>1.1562499999999998E-2</v>
      </c>
      <c r="J10" s="9">
        <f t="shared" si="3"/>
        <v>5</v>
      </c>
      <c r="K10" s="58"/>
    </row>
    <row r="11" spans="1:11" ht="15" x14ac:dyDescent="0.2">
      <c r="A11" s="37" t="s">
        <v>60</v>
      </c>
      <c r="B11" s="45" t="s">
        <v>154</v>
      </c>
      <c r="C11" s="37">
        <v>2011</v>
      </c>
      <c r="D11" s="23" t="s">
        <v>159</v>
      </c>
      <c r="E11" s="63">
        <v>3.7777777777777782E-4</v>
      </c>
      <c r="F11" s="75">
        <f t="shared" si="0"/>
        <v>6.8518518518518592E-5</v>
      </c>
      <c r="G11" s="74">
        <v>1.3796296296296298E-2</v>
      </c>
      <c r="H11" s="77">
        <f t="shared" si="1"/>
        <v>1.3418518518518521E-2</v>
      </c>
      <c r="I11" s="78">
        <f t="shared" si="2"/>
        <v>1.3796296296296298E-2</v>
      </c>
      <c r="J11" s="9">
        <f t="shared" si="3"/>
        <v>6</v>
      </c>
    </row>
    <row r="12" spans="1:11" ht="15" x14ac:dyDescent="0.2">
      <c r="A12" s="29"/>
      <c r="B12" s="29"/>
      <c r="C12" s="15"/>
      <c r="D12" s="29"/>
      <c r="E12" s="55"/>
      <c r="F12" s="76"/>
      <c r="G12" s="17"/>
      <c r="H12" s="17"/>
      <c r="I12" s="17"/>
      <c r="J12" s="17"/>
    </row>
    <row r="13" spans="1:11" ht="16.5" thickBot="1" x14ac:dyDescent="0.3">
      <c r="A13" s="64" t="s">
        <v>0</v>
      </c>
      <c r="B13" s="65" t="s">
        <v>1</v>
      </c>
      <c r="C13" s="66" t="s">
        <v>2</v>
      </c>
      <c r="D13" s="66" t="s">
        <v>3</v>
      </c>
      <c r="E13" s="67" t="s">
        <v>4</v>
      </c>
      <c r="F13" s="68" t="s">
        <v>115</v>
      </c>
      <c r="G13" s="68"/>
      <c r="H13" s="69" t="s">
        <v>5</v>
      </c>
      <c r="I13" s="70" t="s">
        <v>6</v>
      </c>
      <c r="J13" s="71" t="s">
        <v>7</v>
      </c>
    </row>
    <row r="14" spans="1:11" s="22" customFormat="1" ht="15.75" thickTop="1" x14ac:dyDescent="0.2">
      <c r="A14" s="37" t="s">
        <v>123</v>
      </c>
      <c r="B14" s="23" t="s">
        <v>153</v>
      </c>
      <c r="C14" s="37">
        <v>2012</v>
      </c>
      <c r="D14" s="43" t="s">
        <v>159</v>
      </c>
      <c r="E14" s="72">
        <v>7.361111111111111E-4</v>
      </c>
      <c r="F14" s="75">
        <f>E14-MIN($E$14:$E$18)</f>
        <v>4.0289351851851852E-4</v>
      </c>
      <c r="G14" s="74">
        <v>9.6759259259259264E-3</v>
      </c>
      <c r="H14" s="77">
        <f>G14-E14</f>
        <v>8.9398148148148154E-3</v>
      </c>
      <c r="I14" s="78">
        <f>E14+H14</f>
        <v>9.6759259259259264E-3</v>
      </c>
      <c r="J14" s="9">
        <f>RANK(I14,$I$14:$I$18,1)</f>
        <v>1</v>
      </c>
    </row>
    <row r="15" spans="1:11" ht="15" x14ac:dyDescent="0.2">
      <c r="A15" s="37" t="s">
        <v>61</v>
      </c>
      <c r="B15" s="45" t="s">
        <v>155</v>
      </c>
      <c r="C15" s="37">
        <v>2011</v>
      </c>
      <c r="D15" s="23" t="s">
        <v>159</v>
      </c>
      <c r="E15" s="63">
        <v>5.5844907407407416E-4</v>
      </c>
      <c r="F15" s="75">
        <f>E15-MIN($E$14:$E$18)</f>
        <v>2.2523148148148158E-4</v>
      </c>
      <c r="G15" s="74">
        <v>9.8842592592592576E-3</v>
      </c>
      <c r="H15" s="77">
        <f>G15-E15</f>
        <v>9.3258101851851835E-3</v>
      </c>
      <c r="I15" s="78">
        <f>E15+H15</f>
        <v>9.8842592592592576E-3</v>
      </c>
      <c r="J15" s="9">
        <f>RANK(I15,$I$14:$I$18,1)</f>
        <v>2</v>
      </c>
    </row>
    <row r="16" spans="1:11" ht="15" x14ac:dyDescent="0.2">
      <c r="A16" s="37" t="s">
        <v>63</v>
      </c>
      <c r="B16" s="45" t="s">
        <v>156</v>
      </c>
      <c r="C16" s="37">
        <v>2011</v>
      </c>
      <c r="D16" s="23" t="s">
        <v>159</v>
      </c>
      <c r="E16" s="63">
        <v>5.0312499999999999E-4</v>
      </c>
      <c r="F16" s="75">
        <f>E16-MIN($E$14:$E$18)</f>
        <v>1.6990740740740741E-4</v>
      </c>
      <c r="G16" s="74">
        <v>1.0752314814814814E-2</v>
      </c>
      <c r="H16" s="77">
        <f>G16-E16</f>
        <v>1.0249189814814813E-2</v>
      </c>
      <c r="I16" s="78">
        <f>E16+H16</f>
        <v>1.0752314814814814E-2</v>
      </c>
      <c r="J16" s="9">
        <f>RANK(I16,$I$14:$I$18,1)</f>
        <v>3</v>
      </c>
    </row>
    <row r="17" spans="1:10" ht="15" x14ac:dyDescent="0.2">
      <c r="A17" s="37" t="s">
        <v>64</v>
      </c>
      <c r="B17" s="23" t="s">
        <v>149</v>
      </c>
      <c r="C17" s="37">
        <v>2011</v>
      </c>
      <c r="D17" s="23" t="s">
        <v>159</v>
      </c>
      <c r="E17" s="63">
        <v>3.3321759259259258E-4</v>
      </c>
      <c r="F17" s="75">
        <f>E17-MIN($E$14:$E$18)</f>
        <v>0</v>
      </c>
      <c r="G17" s="74">
        <v>1.2037037037037035E-2</v>
      </c>
      <c r="H17" s="77">
        <f>G17-E17</f>
        <v>1.1703819444444442E-2</v>
      </c>
      <c r="I17" s="78">
        <f>E17+H17</f>
        <v>1.2037037037037035E-2</v>
      </c>
      <c r="J17" s="9">
        <f>RANK(I17,$I$14:$I$18,1)</f>
        <v>4</v>
      </c>
    </row>
    <row r="18" spans="1:10" ht="15" x14ac:dyDescent="0.2">
      <c r="A18" s="37" t="s">
        <v>62</v>
      </c>
      <c r="B18" s="45" t="s">
        <v>157</v>
      </c>
      <c r="C18" s="37">
        <v>2012</v>
      </c>
      <c r="D18" s="23" t="s">
        <v>159</v>
      </c>
      <c r="E18" s="63">
        <v>4.1145833333333328E-4</v>
      </c>
      <c r="F18" s="75">
        <f>E18-MIN($E$14:$E$18)</f>
        <v>7.8240740740740701E-5</v>
      </c>
      <c r="G18" s="74">
        <v>1.2314814814814815E-2</v>
      </c>
      <c r="H18" s="77">
        <f>G18-E18</f>
        <v>1.1903356481481482E-2</v>
      </c>
      <c r="I18" s="78">
        <f>E18+H18</f>
        <v>1.2314814814814815E-2</v>
      </c>
      <c r="J18" s="9">
        <f>RANK(I18,$I$14:$I$18,1)</f>
        <v>5</v>
      </c>
    </row>
    <row r="19" spans="1:10" ht="15" x14ac:dyDescent="0.2">
      <c r="A19" s="20"/>
      <c r="B19" s="36"/>
      <c r="C19" s="37"/>
      <c r="D19" s="23"/>
      <c r="E19" s="17"/>
      <c r="F19" s="41"/>
      <c r="G19" s="41"/>
      <c r="H19" s="35"/>
      <c r="I19" s="34"/>
      <c r="J19" s="17"/>
    </row>
    <row r="20" spans="1:10" ht="15" x14ac:dyDescent="0.2">
      <c r="A20" s="2"/>
    </row>
    <row r="21" spans="1:10" ht="15" x14ac:dyDescent="0.2">
      <c r="A21" s="2"/>
    </row>
    <row r="22" spans="1:10" ht="15" x14ac:dyDescent="0.2">
      <c r="A22" s="2"/>
      <c r="B22" s="2"/>
      <c r="C22" s="1"/>
      <c r="D22" s="2"/>
      <c r="E22" s="2"/>
      <c r="F22" s="2"/>
      <c r="G22" s="2"/>
      <c r="H22" s="2"/>
      <c r="I22" s="2"/>
      <c r="J22" s="2"/>
    </row>
    <row r="23" spans="1:10" ht="15" x14ac:dyDescent="0.2">
      <c r="A23" s="2"/>
      <c r="B23" s="2"/>
      <c r="C23" s="1"/>
      <c r="D23" s="2"/>
      <c r="E23" s="2"/>
      <c r="F23" s="2"/>
      <c r="G23" s="2"/>
      <c r="H23" s="2"/>
      <c r="I23" s="2"/>
      <c r="J23" s="2"/>
    </row>
    <row r="24" spans="1:10" ht="15" x14ac:dyDescent="0.2">
      <c r="A24" s="2"/>
      <c r="B24" s="2"/>
      <c r="C24" s="1"/>
      <c r="D24" s="2"/>
      <c r="E24" s="2"/>
      <c r="F24" s="2"/>
      <c r="G24" s="2"/>
      <c r="H24" s="2"/>
      <c r="I24" s="2"/>
      <c r="J24" s="2"/>
    </row>
  </sheetData>
  <sheetProtection selectLockedCells="1" selectUnlockedCells="1"/>
  <mergeCells count="2">
    <mergeCell ref="A1:J1"/>
    <mergeCell ref="A3:J3"/>
  </mergeCells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K35" sqref="K35"/>
    </sheetView>
  </sheetViews>
  <sheetFormatPr defaultRowHeight="12.75" x14ac:dyDescent="0.2"/>
  <cols>
    <col min="1" max="1" width="7" customWidth="1"/>
    <col min="2" max="2" width="22" customWidth="1"/>
    <col min="3" max="3" width="10.28515625" style="33" customWidth="1"/>
    <col min="4" max="4" width="8" customWidth="1"/>
    <col min="5" max="5" width="15.5703125" customWidth="1"/>
    <col min="6" max="6" width="23.42578125" customWidth="1"/>
    <col min="7" max="7" width="10.85546875" customWidth="1"/>
    <col min="14" max="14" width="24.7109375" customWidth="1"/>
  </cols>
  <sheetData>
    <row r="1" spans="1:9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9" ht="15.75" x14ac:dyDescent="0.25">
      <c r="A2" s="4"/>
      <c r="B2" s="2"/>
      <c r="C2" s="3"/>
      <c r="D2" s="2"/>
      <c r="E2" s="2"/>
      <c r="F2" s="2"/>
    </row>
    <row r="3" spans="1:9" ht="18" x14ac:dyDescent="0.25">
      <c r="A3" s="144" t="s">
        <v>68</v>
      </c>
      <c r="B3" s="144"/>
      <c r="C3" s="144"/>
      <c r="D3" s="144"/>
      <c r="E3" s="144"/>
      <c r="F3" s="144"/>
      <c r="G3" s="144"/>
      <c r="H3" s="144"/>
    </row>
    <row r="4" spans="1:9" ht="15" x14ac:dyDescent="0.2">
      <c r="A4" s="1"/>
      <c r="B4" s="2"/>
      <c r="C4" s="1"/>
      <c r="D4" s="2"/>
      <c r="E4" s="14" t="s">
        <v>207</v>
      </c>
      <c r="F4" s="14" t="s">
        <v>207</v>
      </c>
      <c r="G4" s="11" t="s">
        <v>163</v>
      </c>
    </row>
    <row r="5" spans="1:9" ht="16.5" thickBot="1" x14ac:dyDescent="0.3">
      <c r="A5" s="47" t="s">
        <v>0</v>
      </c>
      <c r="B5" s="19" t="s">
        <v>1</v>
      </c>
      <c r="C5" s="39" t="s">
        <v>2</v>
      </c>
      <c r="D5" s="47" t="s">
        <v>3</v>
      </c>
      <c r="E5" s="19" t="s">
        <v>4</v>
      </c>
      <c r="F5" s="124" t="s">
        <v>115</v>
      </c>
      <c r="G5" s="124" t="s">
        <v>5</v>
      </c>
      <c r="H5" s="19" t="s">
        <v>7</v>
      </c>
    </row>
    <row r="6" spans="1:9" ht="15.75" thickTop="1" x14ac:dyDescent="0.2">
      <c r="A6" s="25" t="s">
        <v>321</v>
      </c>
      <c r="B6" s="128" t="s">
        <v>322</v>
      </c>
      <c r="C6" s="25">
        <v>2016</v>
      </c>
      <c r="D6" s="25" t="s">
        <v>159</v>
      </c>
      <c r="E6" s="118">
        <v>6.2268518518518521E-4</v>
      </c>
      <c r="F6" s="93">
        <f>E6-MIN(E$6:E$17)</f>
        <v>0</v>
      </c>
      <c r="G6" s="122">
        <v>8.7152777777777784E-3</v>
      </c>
      <c r="H6" s="85">
        <f t="shared" ref="H6:H17" si="0">RANK(G6,G$6:G$17,1)</f>
        <v>1</v>
      </c>
    </row>
    <row r="7" spans="1:9" ht="15" x14ac:dyDescent="0.2">
      <c r="A7" s="20" t="s">
        <v>77</v>
      </c>
      <c r="B7" s="17" t="s">
        <v>281</v>
      </c>
      <c r="C7" s="25">
        <v>2015</v>
      </c>
      <c r="D7" s="20" t="s">
        <v>159</v>
      </c>
      <c r="E7" s="119">
        <v>7.5034722222222224E-4</v>
      </c>
      <c r="F7" s="94">
        <f t="shared" ref="F7:F17" si="1">E7-MIN(E$6:E$17)</f>
        <v>1.2766203703703702E-4</v>
      </c>
      <c r="G7" s="91">
        <v>9.6064814814814815E-3</v>
      </c>
      <c r="H7" s="17">
        <f t="shared" si="0"/>
        <v>2</v>
      </c>
    </row>
    <row r="8" spans="1:9" ht="15" x14ac:dyDescent="0.2">
      <c r="A8" s="20" t="s">
        <v>317</v>
      </c>
      <c r="B8" s="73" t="s">
        <v>434</v>
      </c>
      <c r="C8" s="25">
        <v>2015</v>
      </c>
      <c r="D8" s="20" t="s">
        <v>159</v>
      </c>
      <c r="E8" s="119">
        <v>7.9745370370370376E-4</v>
      </c>
      <c r="F8" s="94">
        <f t="shared" si="1"/>
        <v>1.7476851851851855E-4</v>
      </c>
      <c r="G8" s="91">
        <v>9.8611111111111104E-3</v>
      </c>
      <c r="H8" s="17">
        <f t="shared" si="0"/>
        <v>3</v>
      </c>
    </row>
    <row r="9" spans="1:9" ht="15" x14ac:dyDescent="0.2">
      <c r="A9" s="20" t="s">
        <v>76</v>
      </c>
      <c r="B9" s="17" t="s">
        <v>277</v>
      </c>
      <c r="C9" s="25">
        <v>2015</v>
      </c>
      <c r="D9" s="20" t="s">
        <v>159</v>
      </c>
      <c r="E9" s="119">
        <v>8.9814814814814824E-4</v>
      </c>
      <c r="F9" s="94">
        <f t="shared" si="1"/>
        <v>2.7546296296296303E-4</v>
      </c>
      <c r="G9" s="91">
        <v>1.0601851851851854E-2</v>
      </c>
      <c r="H9" s="17">
        <f t="shared" si="0"/>
        <v>4</v>
      </c>
    </row>
    <row r="10" spans="1:9" ht="15" x14ac:dyDescent="0.2">
      <c r="A10" s="20" t="s">
        <v>325</v>
      </c>
      <c r="B10" s="73" t="s">
        <v>326</v>
      </c>
      <c r="C10" s="25">
        <v>2015</v>
      </c>
      <c r="D10" s="20" t="s">
        <v>159</v>
      </c>
      <c r="E10" s="119">
        <v>9.699074074074075E-4</v>
      </c>
      <c r="F10" s="94">
        <f t="shared" si="1"/>
        <v>3.4722222222222229E-4</v>
      </c>
      <c r="G10" s="91">
        <v>1.091435185185185E-2</v>
      </c>
      <c r="H10" s="17">
        <f t="shared" si="0"/>
        <v>5</v>
      </c>
    </row>
    <row r="11" spans="1:9" ht="15" x14ac:dyDescent="0.2">
      <c r="A11" s="20" t="s">
        <v>295</v>
      </c>
      <c r="B11" s="73" t="s">
        <v>296</v>
      </c>
      <c r="C11" s="25">
        <v>2016</v>
      </c>
      <c r="D11" s="20" t="s">
        <v>159</v>
      </c>
      <c r="E11" s="119">
        <v>1.0197916666666667E-3</v>
      </c>
      <c r="F11" s="94">
        <f t="shared" si="1"/>
        <v>3.9710648148148146E-4</v>
      </c>
      <c r="G11" s="91">
        <v>1.1643518518518518E-2</v>
      </c>
      <c r="H11" s="17">
        <f t="shared" si="0"/>
        <v>6</v>
      </c>
    </row>
    <row r="12" spans="1:9" ht="15" x14ac:dyDescent="0.2">
      <c r="A12" s="20" t="s">
        <v>78</v>
      </c>
      <c r="B12" s="17" t="s">
        <v>285</v>
      </c>
      <c r="C12" s="25">
        <v>2016</v>
      </c>
      <c r="D12" s="20" t="s">
        <v>159</v>
      </c>
      <c r="E12" s="119">
        <v>1.0907407407407409E-3</v>
      </c>
      <c r="F12" s="94">
        <f t="shared" si="1"/>
        <v>4.6805555555555565E-4</v>
      </c>
      <c r="G12" s="91">
        <v>1.1724537037037035E-2</v>
      </c>
      <c r="H12" s="17">
        <f t="shared" si="0"/>
        <v>7</v>
      </c>
    </row>
    <row r="13" spans="1:9" ht="15" x14ac:dyDescent="0.2">
      <c r="A13" s="20" t="s">
        <v>70</v>
      </c>
      <c r="B13" s="17" t="s">
        <v>261</v>
      </c>
      <c r="C13" s="25">
        <v>2015</v>
      </c>
      <c r="D13" s="20" t="s">
        <v>159</v>
      </c>
      <c r="E13" s="119">
        <v>1.1111111111111111E-3</v>
      </c>
      <c r="F13" s="94">
        <f t="shared" si="1"/>
        <v>4.884259259259259E-4</v>
      </c>
      <c r="G13" s="91">
        <v>1.2083333333333333E-2</v>
      </c>
      <c r="H13" s="17">
        <f t="shared" si="0"/>
        <v>8</v>
      </c>
    </row>
    <row r="14" spans="1:9" ht="14.25" customHeight="1" x14ac:dyDescent="0.2">
      <c r="A14" s="20" t="s">
        <v>313</v>
      </c>
      <c r="B14" s="73" t="s">
        <v>314</v>
      </c>
      <c r="C14" s="25">
        <v>2016</v>
      </c>
      <c r="D14" s="20" t="s">
        <v>159</v>
      </c>
      <c r="E14" s="119">
        <v>1.1504629629629629E-3</v>
      </c>
      <c r="F14" s="94">
        <f t="shared" si="1"/>
        <v>5.2777777777777773E-4</v>
      </c>
      <c r="G14" s="91">
        <v>1.2499999999999999E-2</v>
      </c>
      <c r="H14" s="17">
        <f t="shared" si="0"/>
        <v>9</v>
      </c>
      <c r="I14" s="22"/>
    </row>
    <row r="15" spans="1:9" ht="15" x14ac:dyDescent="0.2">
      <c r="A15" s="20" t="s">
        <v>79</v>
      </c>
      <c r="B15" s="17" t="s">
        <v>289</v>
      </c>
      <c r="C15" s="25">
        <v>2015</v>
      </c>
      <c r="D15" s="20" t="s">
        <v>159</v>
      </c>
      <c r="E15" s="119">
        <v>1.1828703703703704E-3</v>
      </c>
      <c r="F15" s="94">
        <f t="shared" si="1"/>
        <v>5.6018518518518516E-4</v>
      </c>
      <c r="G15" s="91">
        <v>1.2592592592592593E-2</v>
      </c>
      <c r="H15" s="17">
        <f t="shared" si="0"/>
        <v>10</v>
      </c>
      <c r="I15" s="22"/>
    </row>
    <row r="16" spans="1:9" ht="15" x14ac:dyDescent="0.2">
      <c r="A16" s="20" t="s">
        <v>166</v>
      </c>
      <c r="B16" s="17" t="s">
        <v>293</v>
      </c>
      <c r="C16" s="25">
        <v>2016</v>
      </c>
      <c r="D16" s="20" t="s">
        <v>159</v>
      </c>
      <c r="E16" s="119">
        <v>1.2239583333333332E-3</v>
      </c>
      <c r="F16" s="94">
        <f t="shared" si="1"/>
        <v>6.0127314814814798E-4</v>
      </c>
      <c r="G16" s="91">
        <v>1.2951388888888887E-2</v>
      </c>
      <c r="H16" s="17">
        <f t="shared" si="0"/>
        <v>11</v>
      </c>
    </row>
    <row r="17" spans="1:8" ht="15" x14ac:dyDescent="0.2">
      <c r="A17" s="20" t="s">
        <v>95</v>
      </c>
      <c r="B17" s="17" t="s">
        <v>291</v>
      </c>
      <c r="C17" s="25">
        <v>2015</v>
      </c>
      <c r="D17" s="20" t="s">
        <v>159</v>
      </c>
      <c r="E17" s="119">
        <v>1.3935185185185188E-3</v>
      </c>
      <c r="F17" s="94">
        <f t="shared" si="1"/>
        <v>7.7083333333333355E-4</v>
      </c>
      <c r="G17" s="91">
        <v>1.3055555555555556E-2</v>
      </c>
      <c r="H17" s="17">
        <f t="shared" si="0"/>
        <v>12</v>
      </c>
    </row>
    <row r="18" spans="1:8" x14ac:dyDescent="0.2">
      <c r="C18"/>
      <c r="D18" s="22"/>
    </row>
    <row r="19" spans="1:8" ht="15" x14ac:dyDescent="0.2">
      <c r="A19" s="22"/>
      <c r="B19" s="10"/>
      <c r="C19" s="21"/>
      <c r="D19" s="10"/>
    </row>
    <row r="20" spans="1:8" ht="15" x14ac:dyDescent="0.2">
      <c r="A20" s="1"/>
      <c r="B20" s="2"/>
      <c r="C20" s="1"/>
      <c r="D20" s="2"/>
      <c r="E20" s="14" t="s">
        <v>207</v>
      </c>
      <c r="F20" s="14" t="s">
        <v>207</v>
      </c>
      <c r="G20" s="11" t="s">
        <v>163</v>
      </c>
    </row>
    <row r="21" spans="1:8" ht="16.5" thickBot="1" x14ac:dyDescent="0.3">
      <c r="A21" s="47" t="s">
        <v>0</v>
      </c>
      <c r="B21" s="19" t="s">
        <v>1</v>
      </c>
      <c r="C21" s="39" t="s">
        <v>2</v>
      </c>
      <c r="D21" s="47" t="s">
        <v>3</v>
      </c>
      <c r="E21" s="19" t="s">
        <v>4</v>
      </c>
      <c r="F21" s="124" t="s">
        <v>115</v>
      </c>
      <c r="G21" s="124" t="s">
        <v>5</v>
      </c>
      <c r="H21" s="19" t="s">
        <v>7</v>
      </c>
    </row>
    <row r="22" spans="1:8" ht="15.75" thickTop="1" x14ac:dyDescent="0.2">
      <c r="A22" s="25" t="s">
        <v>302</v>
      </c>
      <c r="B22" s="128" t="s">
        <v>303</v>
      </c>
      <c r="C22" s="25">
        <v>2015</v>
      </c>
      <c r="D22" s="25" t="s">
        <v>159</v>
      </c>
      <c r="E22" s="118">
        <v>6.9444444444444447E-4</v>
      </c>
      <c r="F22" s="93">
        <f>E22-MIN(E$22:E$31)</f>
        <v>0</v>
      </c>
      <c r="G22" s="122">
        <v>8.3101851851851861E-3</v>
      </c>
      <c r="H22" s="85">
        <f>RANK(G22,G$22:G$31,1)</f>
        <v>1</v>
      </c>
    </row>
    <row r="23" spans="1:8" ht="15" x14ac:dyDescent="0.2">
      <c r="A23" s="20" t="s">
        <v>73</v>
      </c>
      <c r="B23" s="17" t="s">
        <v>268</v>
      </c>
      <c r="C23" s="25">
        <v>2015</v>
      </c>
      <c r="D23" s="20" t="s">
        <v>159</v>
      </c>
      <c r="E23" s="119">
        <v>8.8877314814814819E-4</v>
      </c>
      <c r="F23" s="94">
        <f t="shared" ref="F23:F31" si="2">E23-MIN(E$22:E$31)</f>
        <v>1.9432870370370372E-4</v>
      </c>
      <c r="G23" s="91">
        <v>9.0740740740740729E-3</v>
      </c>
      <c r="H23" s="17">
        <f t="shared" ref="H23:H31" si="3">RANK(G23,G$22:G$31,1)</f>
        <v>2</v>
      </c>
    </row>
    <row r="24" spans="1:8" ht="15" x14ac:dyDescent="0.2">
      <c r="A24" s="20" t="s">
        <v>72</v>
      </c>
      <c r="B24" s="17" t="s">
        <v>266</v>
      </c>
      <c r="C24" s="25">
        <v>2015</v>
      </c>
      <c r="D24" s="20" t="s">
        <v>159</v>
      </c>
      <c r="E24" s="119">
        <v>9.6712962962962974E-4</v>
      </c>
      <c r="F24" s="94">
        <f t="shared" si="2"/>
        <v>2.7268518518518527E-4</v>
      </c>
      <c r="G24" s="91">
        <v>9.1203703703703707E-3</v>
      </c>
      <c r="H24" s="17">
        <f t="shared" si="3"/>
        <v>3</v>
      </c>
    </row>
    <row r="25" spans="1:8" ht="15" x14ac:dyDescent="0.2">
      <c r="A25" s="20" t="s">
        <v>329</v>
      </c>
      <c r="B25" s="73" t="s">
        <v>330</v>
      </c>
      <c r="C25" s="25">
        <v>2015</v>
      </c>
      <c r="D25" s="20" t="s">
        <v>159</v>
      </c>
      <c r="E25" s="119">
        <v>1.0228009259259259E-3</v>
      </c>
      <c r="F25" s="94">
        <f t="shared" si="2"/>
        <v>3.2835648148148145E-4</v>
      </c>
      <c r="G25" s="91">
        <v>9.5023148148148159E-3</v>
      </c>
      <c r="H25" s="17">
        <f t="shared" si="3"/>
        <v>4</v>
      </c>
    </row>
    <row r="26" spans="1:8" ht="15" x14ac:dyDescent="0.2">
      <c r="A26" s="20" t="s">
        <v>309</v>
      </c>
      <c r="B26" s="73" t="s">
        <v>310</v>
      </c>
      <c r="C26" s="25">
        <v>2015</v>
      </c>
      <c r="D26" s="20" t="s">
        <v>159</v>
      </c>
      <c r="E26" s="119">
        <v>1.0347222222222222E-3</v>
      </c>
      <c r="F26" s="94">
        <f t="shared" si="2"/>
        <v>3.4027777777777778E-4</v>
      </c>
      <c r="G26" s="91">
        <v>1.0266203703703703E-2</v>
      </c>
      <c r="H26" s="17">
        <f t="shared" si="3"/>
        <v>5</v>
      </c>
    </row>
    <row r="27" spans="1:8" ht="15" x14ac:dyDescent="0.2">
      <c r="A27" s="20" t="s">
        <v>75</v>
      </c>
      <c r="B27" s="73" t="s">
        <v>274</v>
      </c>
      <c r="C27" s="25">
        <v>2016</v>
      </c>
      <c r="D27" s="20" t="s">
        <v>159</v>
      </c>
      <c r="E27" s="119">
        <v>1.0712962962962965E-3</v>
      </c>
      <c r="F27" s="94">
        <f t="shared" si="2"/>
        <v>3.7685185185185207E-4</v>
      </c>
      <c r="G27" s="91">
        <v>1.0729166666666666E-2</v>
      </c>
      <c r="H27" s="17">
        <f t="shared" si="3"/>
        <v>6</v>
      </c>
    </row>
    <row r="28" spans="1:8" ht="15" x14ac:dyDescent="0.2">
      <c r="A28" s="20" t="s">
        <v>71</v>
      </c>
      <c r="B28" s="17" t="s">
        <v>264</v>
      </c>
      <c r="C28" s="25">
        <v>2016</v>
      </c>
      <c r="D28" s="20" t="s">
        <v>159</v>
      </c>
      <c r="E28" s="119">
        <v>1.1150462962962963E-3</v>
      </c>
      <c r="F28" s="94">
        <f t="shared" si="2"/>
        <v>4.206018518518518E-4</v>
      </c>
      <c r="G28" s="91">
        <v>1.1284722222222222E-2</v>
      </c>
      <c r="H28" s="17">
        <f t="shared" si="3"/>
        <v>7</v>
      </c>
    </row>
    <row r="29" spans="1:8" ht="15" x14ac:dyDescent="0.2">
      <c r="A29" s="20" t="s">
        <v>69</v>
      </c>
      <c r="B29" s="17" t="s">
        <v>259</v>
      </c>
      <c r="C29" s="25">
        <v>2015</v>
      </c>
      <c r="D29" s="20" t="s">
        <v>159</v>
      </c>
      <c r="E29" s="119">
        <v>1.1476851851851852E-3</v>
      </c>
      <c r="F29" s="94">
        <f t="shared" si="2"/>
        <v>4.5324074074074071E-4</v>
      </c>
      <c r="G29" s="91">
        <v>1.1296296296296296E-2</v>
      </c>
      <c r="H29" s="17">
        <f t="shared" si="3"/>
        <v>8</v>
      </c>
    </row>
    <row r="30" spans="1:8" ht="15" x14ac:dyDescent="0.2">
      <c r="A30" s="20" t="s">
        <v>305</v>
      </c>
      <c r="B30" s="73" t="s">
        <v>306</v>
      </c>
      <c r="C30" s="25">
        <v>2015</v>
      </c>
      <c r="D30" s="20" t="s">
        <v>159</v>
      </c>
      <c r="E30" s="119">
        <v>1.1504629629629629E-3</v>
      </c>
      <c r="F30" s="94">
        <f t="shared" si="2"/>
        <v>4.5601851851851847E-4</v>
      </c>
      <c r="G30" s="91">
        <v>1.1481481481481483E-2</v>
      </c>
      <c r="H30" s="17">
        <f t="shared" si="3"/>
        <v>9</v>
      </c>
    </row>
    <row r="31" spans="1:8" ht="15" x14ac:dyDescent="0.2">
      <c r="A31" s="20" t="s">
        <v>74</v>
      </c>
      <c r="B31" s="17" t="s">
        <v>271</v>
      </c>
      <c r="C31" s="25">
        <v>2016</v>
      </c>
      <c r="D31" s="20" t="s">
        <v>159</v>
      </c>
      <c r="E31" s="119">
        <v>1.2037037037037038E-3</v>
      </c>
      <c r="F31" s="94">
        <f t="shared" si="2"/>
        <v>5.0925925925925932E-4</v>
      </c>
      <c r="G31" s="91">
        <v>1.2349537037037039E-2</v>
      </c>
      <c r="H31" s="17">
        <f t="shared" si="3"/>
        <v>10</v>
      </c>
    </row>
  </sheetData>
  <sheetProtection selectLockedCells="1" selectUnlockedCells="1"/>
  <sortState ref="Q20:R29">
    <sortCondition ref="R20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zoomScaleNormal="100" workbookViewId="0">
      <selection activeCell="J9" sqref="J9"/>
    </sheetView>
  </sheetViews>
  <sheetFormatPr defaultColWidth="9.140625" defaultRowHeight="15" x14ac:dyDescent="0.2"/>
  <cols>
    <col min="1" max="1" width="6.5703125" style="1" customWidth="1"/>
    <col min="2" max="2" width="22.28515625" style="2" customWidth="1"/>
    <col min="3" max="3" width="10.28515625" style="3" customWidth="1"/>
    <col min="4" max="4" width="8.85546875" style="2" customWidth="1"/>
    <col min="5" max="5" width="11.140625" style="2" customWidth="1"/>
    <col min="6" max="6" width="14.5703125" style="2" customWidth="1"/>
    <col min="7" max="7" width="11" style="2" customWidth="1"/>
    <col min="8" max="11" width="9.140625" style="2"/>
    <col min="12" max="12" width="22.85546875" style="2" bestFit="1" customWidth="1"/>
    <col min="13" max="13" width="28.42578125" style="2" customWidth="1"/>
    <col min="14" max="16384" width="9.140625" style="2"/>
  </cols>
  <sheetData>
    <row r="1" spans="1:18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  <c r="I1" s="144"/>
    </row>
    <row r="2" spans="1:18" ht="12.75" customHeight="1" x14ac:dyDescent="0.25">
      <c r="A2" s="4"/>
    </row>
    <row r="3" spans="1:18" ht="18.75" customHeight="1" x14ac:dyDescent="0.25">
      <c r="A3" s="144" t="s">
        <v>80</v>
      </c>
      <c r="B3" s="144"/>
      <c r="C3" s="144"/>
      <c r="D3" s="144"/>
      <c r="E3" s="144"/>
      <c r="F3" s="144"/>
      <c r="G3" s="144"/>
      <c r="H3" s="144"/>
      <c r="K3"/>
      <c r="L3"/>
      <c r="M3"/>
      <c r="N3"/>
      <c r="O3"/>
      <c r="P3"/>
      <c r="Q3"/>
      <c r="R3"/>
    </row>
    <row r="4" spans="1:18" x14ac:dyDescent="0.2">
      <c r="C4" s="1"/>
      <c r="E4" s="14" t="s">
        <v>207</v>
      </c>
      <c r="F4" s="14" t="s">
        <v>207</v>
      </c>
      <c r="G4" s="11" t="s">
        <v>163</v>
      </c>
      <c r="H4"/>
      <c r="K4"/>
      <c r="L4"/>
      <c r="M4"/>
      <c r="N4"/>
      <c r="O4"/>
      <c r="P4"/>
      <c r="Q4"/>
      <c r="R4"/>
    </row>
    <row r="5" spans="1:18" ht="16.5" thickBot="1" x14ac:dyDescent="0.3">
      <c r="A5" s="47" t="s">
        <v>0</v>
      </c>
      <c r="B5" s="19" t="s">
        <v>1</v>
      </c>
      <c r="C5" s="39" t="s">
        <v>2</v>
      </c>
      <c r="D5" s="47" t="s">
        <v>3</v>
      </c>
      <c r="E5" s="47" t="s">
        <v>4</v>
      </c>
      <c r="F5" s="141" t="s">
        <v>115</v>
      </c>
      <c r="G5" s="124" t="s">
        <v>5</v>
      </c>
      <c r="H5" s="19" t="s">
        <v>7</v>
      </c>
      <c r="J5" s="10"/>
      <c r="K5"/>
      <c r="L5"/>
      <c r="M5"/>
      <c r="N5"/>
      <c r="O5"/>
      <c r="P5"/>
      <c r="Q5"/>
      <c r="R5"/>
    </row>
    <row r="6" spans="1:18" ht="15.75" thickTop="1" x14ac:dyDescent="0.2">
      <c r="A6" s="25" t="s">
        <v>81</v>
      </c>
      <c r="B6" s="85" t="s">
        <v>340</v>
      </c>
      <c r="C6" s="25">
        <v>2014</v>
      </c>
      <c r="D6" s="25" t="s">
        <v>209</v>
      </c>
      <c r="E6" s="118">
        <v>4.8495370370370375E-4</v>
      </c>
      <c r="F6" s="93">
        <f>E6-MIN(E$6:E$12)</f>
        <v>0</v>
      </c>
      <c r="G6" s="122">
        <v>8.7384259259259255E-3</v>
      </c>
      <c r="H6" s="85">
        <f>RANK(G6,G$6:G$12,1)</f>
        <v>1</v>
      </c>
      <c r="J6" s="10"/>
      <c r="K6"/>
      <c r="L6"/>
      <c r="M6"/>
      <c r="N6"/>
      <c r="O6"/>
      <c r="P6"/>
      <c r="Q6"/>
      <c r="R6"/>
    </row>
    <row r="7" spans="1:18" x14ac:dyDescent="0.2">
      <c r="A7" s="20" t="s">
        <v>83</v>
      </c>
      <c r="B7" s="17" t="s">
        <v>346</v>
      </c>
      <c r="C7" s="25">
        <v>2014</v>
      </c>
      <c r="D7" s="25" t="s">
        <v>209</v>
      </c>
      <c r="E7" s="119">
        <v>5.1388888888888892E-4</v>
      </c>
      <c r="F7" s="94">
        <f t="shared" ref="F7:F12" si="0">E7-MIN(E$6:E$12)</f>
        <v>2.8935185185185173E-5</v>
      </c>
      <c r="G7" s="91">
        <v>9.571759259259259E-3</v>
      </c>
      <c r="H7" s="17">
        <f t="shared" ref="H7:H12" si="1">RANK(G7,G$6:G$12,1)</f>
        <v>2</v>
      </c>
      <c r="J7" s="10"/>
      <c r="K7"/>
      <c r="L7"/>
      <c r="M7"/>
      <c r="N7"/>
      <c r="O7"/>
      <c r="P7"/>
      <c r="Q7"/>
      <c r="R7"/>
    </row>
    <row r="8" spans="1:18" x14ac:dyDescent="0.2">
      <c r="A8" s="20" t="s">
        <v>411</v>
      </c>
      <c r="B8" s="17" t="s">
        <v>412</v>
      </c>
      <c r="C8" s="25">
        <v>2014</v>
      </c>
      <c r="D8" s="25" t="s">
        <v>209</v>
      </c>
      <c r="E8" s="139">
        <v>8.2916666666666653E-4</v>
      </c>
      <c r="F8" s="94">
        <f t="shared" si="0"/>
        <v>3.4421296296296278E-4</v>
      </c>
      <c r="G8" s="91">
        <v>1.0636574074074074E-2</v>
      </c>
      <c r="H8" s="17">
        <f t="shared" si="1"/>
        <v>3</v>
      </c>
      <c r="J8" s="10"/>
      <c r="K8"/>
      <c r="L8"/>
      <c r="M8"/>
      <c r="N8"/>
      <c r="O8"/>
      <c r="P8"/>
      <c r="Q8"/>
      <c r="R8"/>
    </row>
    <row r="9" spans="1:18" x14ac:dyDescent="0.2">
      <c r="A9" s="20" t="s">
        <v>98</v>
      </c>
      <c r="B9" s="17" t="s">
        <v>379</v>
      </c>
      <c r="C9" s="25">
        <v>2015</v>
      </c>
      <c r="D9" s="25" t="s">
        <v>209</v>
      </c>
      <c r="E9" s="119">
        <v>8.9814814814814824E-4</v>
      </c>
      <c r="F9" s="94">
        <f t="shared" si="0"/>
        <v>4.1319444444444449E-4</v>
      </c>
      <c r="G9" s="91">
        <v>1.1238425925925928E-2</v>
      </c>
      <c r="H9" s="17">
        <f t="shared" si="1"/>
        <v>4</v>
      </c>
      <c r="J9" s="10"/>
      <c r="K9"/>
      <c r="L9"/>
      <c r="M9"/>
      <c r="N9"/>
      <c r="O9"/>
      <c r="P9"/>
      <c r="Q9"/>
      <c r="R9"/>
    </row>
    <row r="10" spans="1:18" x14ac:dyDescent="0.2">
      <c r="A10" s="20" t="s">
        <v>400</v>
      </c>
      <c r="B10" s="17" t="s">
        <v>401</v>
      </c>
      <c r="C10" s="25">
        <v>2014</v>
      </c>
      <c r="D10" s="25" t="s">
        <v>209</v>
      </c>
      <c r="E10" s="119">
        <v>9.710648148148149E-4</v>
      </c>
      <c r="F10" s="94">
        <f t="shared" si="0"/>
        <v>4.8611111111111115E-4</v>
      </c>
      <c r="G10" s="91">
        <v>1.1458333333333334E-2</v>
      </c>
      <c r="H10" s="17">
        <f t="shared" si="1"/>
        <v>5</v>
      </c>
      <c r="J10" s="10"/>
      <c r="K10"/>
      <c r="L10"/>
      <c r="M10"/>
      <c r="N10"/>
      <c r="O10"/>
      <c r="P10"/>
      <c r="Q10"/>
      <c r="R10"/>
    </row>
    <row r="11" spans="1:18" x14ac:dyDescent="0.2">
      <c r="A11" s="20" t="s">
        <v>419</v>
      </c>
      <c r="B11" s="17" t="s">
        <v>420</v>
      </c>
      <c r="C11" s="25">
        <v>2015</v>
      </c>
      <c r="D11" s="25" t="s">
        <v>209</v>
      </c>
      <c r="E11" s="139">
        <v>1.0332175925925927E-3</v>
      </c>
      <c r="F11" s="94">
        <f t="shared" si="0"/>
        <v>5.4826388888888893E-4</v>
      </c>
      <c r="G11" s="91">
        <v>1.1539351851851851E-2</v>
      </c>
      <c r="H11" s="17">
        <f t="shared" si="1"/>
        <v>6</v>
      </c>
      <c r="K11"/>
      <c r="L11"/>
      <c r="M11"/>
      <c r="N11"/>
      <c r="O11"/>
      <c r="P11"/>
      <c r="Q11"/>
      <c r="R11"/>
    </row>
    <row r="12" spans="1:18" x14ac:dyDescent="0.2">
      <c r="A12" s="20" t="s">
        <v>414</v>
      </c>
      <c r="B12" s="17" t="s">
        <v>435</v>
      </c>
      <c r="C12" s="25">
        <v>2014</v>
      </c>
      <c r="D12" s="25" t="s">
        <v>209</v>
      </c>
      <c r="E12" s="139">
        <v>1.2445601851851851E-3</v>
      </c>
      <c r="F12" s="94">
        <f t="shared" si="0"/>
        <v>7.5960648148148133E-4</v>
      </c>
      <c r="G12" s="91">
        <v>1.1712962962962965E-2</v>
      </c>
      <c r="H12" s="17">
        <f t="shared" si="1"/>
        <v>7</v>
      </c>
      <c r="K12"/>
      <c r="L12"/>
      <c r="M12"/>
      <c r="N12"/>
      <c r="O12"/>
      <c r="P12"/>
      <c r="Q12"/>
      <c r="R12"/>
    </row>
    <row r="13" spans="1:18" x14ac:dyDescent="0.2">
      <c r="K13"/>
      <c r="L13"/>
      <c r="M13"/>
      <c r="N13"/>
      <c r="O13"/>
      <c r="P13"/>
      <c r="Q13"/>
      <c r="R13"/>
    </row>
    <row r="14" spans="1:18" x14ac:dyDescent="0.2">
      <c r="A14"/>
      <c r="B14"/>
      <c r="C14"/>
      <c r="D14"/>
      <c r="E14"/>
      <c r="F14"/>
      <c r="G14"/>
      <c r="H14"/>
      <c r="I14"/>
      <c r="K14"/>
      <c r="L14"/>
      <c r="M14"/>
      <c r="N14"/>
      <c r="O14"/>
      <c r="P14"/>
      <c r="Q14"/>
      <c r="R14"/>
    </row>
    <row r="15" spans="1:18" x14ac:dyDescent="0.2">
      <c r="C15" s="1"/>
      <c r="E15" s="14" t="s">
        <v>207</v>
      </c>
      <c r="F15" s="14" t="s">
        <v>207</v>
      </c>
      <c r="G15" s="11" t="s">
        <v>163</v>
      </c>
      <c r="H15"/>
      <c r="I15"/>
      <c r="K15"/>
      <c r="L15"/>
      <c r="M15"/>
      <c r="N15"/>
      <c r="O15"/>
      <c r="P15"/>
      <c r="Q15"/>
      <c r="R15"/>
    </row>
    <row r="16" spans="1:18" ht="16.5" thickBot="1" x14ac:dyDescent="0.3">
      <c r="A16" s="47" t="s">
        <v>0</v>
      </c>
      <c r="B16" s="19" t="s">
        <v>1</v>
      </c>
      <c r="C16" s="39" t="s">
        <v>2</v>
      </c>
      <c r="D16" s="47" t="s">
        <v>3</v>
      </c>
      <c r="E16" s="47" t="s">
        <v>4</v>
      </c>
      <c r="F16" s="141" t="s">
        <v>115</v>
      </c>
      <c r="G16" s="124" t="s">
        <v>5</v>
      </c>
      <c r="H16" s="19" t="s">
        <v>7</v>
      </c>
      <c r="K16"/>
      <c r="L16"/>
      <c r="M16"/>
      <c r="N16"/>
      <c r="O16"/>
      <c r="P16"/>
      <c r="Q16"/>
      <c r="R16"/>
    </row>
    <row r="17" spans="1:18" ht="15.75" thickTop="1" x14ac:dyDescent="0.2">
      <c r="A17" s="25" t="s">
        <v>139</v>
      </c>
      <c r="B17" s="85" t="s">
        <v>381</v>
      </c>
      <c r="C17" s="25">
        <v>2014</v>
      </c>
      <c r="D17" s="25" t="s">
        <v>209</v>
      </c>
      <c r="E17" s="118">
        <v>8.5335648148148141E-4</v>
      </c>
      <c r="F17" s="93">
        <f>E17-MIN(E$17:E$36)</f>
        <v>8.7152777777777684E-5</v>
      </c>
      <c r="G17" s="122">
        <v>8.4259259259259253E-3</v>
      </c>
      <c r="H17" s="85">
        <f>RANK(G17,G$17:G$36,1)</f>
        <v>1</v>
      </c>
      <c r="K17"/>
      <c r="L17"/>
      <c r="M17"/>
      <c r="N17"/>
      <c r="O17"/>
      <c r="P17"/>
      <c r="Q17"/>
      <c r="R17"/>
    </row>
    <row r="18" spans="1:18" x14ac:dyDescent="0.2">
      <c r="A18" s="20" t="s">
        <v>97</v>
      </c>
      <c r="B18" s="87" t="s">
        <v>377</v>
      </c>
      <c r="C18" s="25">
        <v>2014</v>
      </c>
      <c r="D18" s="20" t="s">
        <v>209</v>
      </c>
      <c r="E18" s="119">
        <v>1.0127314814814814E-3</v>
      </c>
      <c r="F18" s="94">
        <f t="shared" ref="F18:F36" si="2">E18-MIN(E$17:E$36)</f>
        <v>2.465277777777777E-4</v>
      </c>
      <c r="G18" s="91">
        <v>8.611111111111111E-3</v>
      </c>
      <c r="H18" s="17">
        <f t="shared" ref="H18:H36" si="3">RANK(G18,G$17:G$36,1)</f>
        <v>2</v>
      </c>
      <c r="K18"/>
      <c r="L18"/>
      <c r="M18"/>
      <c r="N18"/>
      <c r="O18"/>
      <c r="P18"/>
      <c r="Q18"/>
      <c r="R18"/>
    </row>
    <row r="19" spans="1:18" x14ac:dyDescent="0.2">
      <c r="A19" s="20" t="s">
        <v>86</v>
      </c>
      <c r="B19" s="17" t="s">
        <v>354</v>
      </c>
      <c r="C19" s="25">
        <v>2014</v>
      </c>
      <c r="D19" s="20" t="s">
        <v>209</v>
      </c>
      <c r="E19" s="119">
        <v>9.6643518518518519E-4</v>
      </c>
      <c r="F19" s="94">
        <f t="shared" si="2"/>
        <v>2.0023148148148146E-4</v>
      </c>
      <c r="G19" s="91">
        <v>8.7037037037037031E-3</v>
      </c>
      <c r="H19" s="17">
        <f t="shared" si="3"/>
        <v>3</v>
      </c>
      <c r="J19" s="10"/>
      <c r="K19"/>
      <c r="L19"/>
      <c r="M19"/>
      <c r="N19"/>
      <c r="O19"/>
      <c r="P19"/>
      <c r="Q19"/>
      <c r="R19"/>
    </row>
    <row r="20" spans="1:18" x14ac:dyDescent="0.2">
      <c r="A20" s="20" t="s">
        <v>91</v>
      </c>
      <c r="B20" s="17" t="s">
        <v>368</v>
      </c>
      <c r="C20" s="25">
        <v>2015</v>
      </c>
      <c r="D20" s="20" t="s">
        <v>209</v>
      </c>
      <c r="E20" s="119">
        <v>1.0821759259259259E-3</v>
      </c>
      <c r="F20" s="94">
        <f t="shared" si="2"/>
        <v>3.1597222222222215E-4</v>
      </c>
      <c r="G20" s="91">
        <v>8.7962962962962968E-3</v>
      </c>
      <c r="H20" s="17">
        <f t="shared" si="3"/>
        <v>4</v>
      </c>
      <c r="J20" s="10"/>
      <c r="K20"/>
      <c r="L20"/>
      <c r="M20"/>
      <c r="N20"/>
      <c r="O20"/>
      <c r="P20"/>
      <c r="Q20"/>
      <c r="R20"/>
    </row>
    <row r="21" spans="1:18" x14ac:dyDescent="0.2">
      <c r="A21" s="20" t="s">
        <v>408</v>
      </c>
      <c r="B21" s="17" t="s">
        <v>409</v>
      </c>
      <c r="C21" s="25">
        <v>2014</v>
      </c>
      <c r="D21" s="20" t="s">
        <v>209</v>
      </c>
      <c r="E21" s="139">
        <v>8.4525462962962972E-4</v>
      </c>
      <c r="F21" s="94">
        <f t="shared" si="2"/>
        <v>7.905092592592599E-5</v>
      </c>
      <c r="G21" s="91">
        <v>8.8425925925925911E-3</v>
      </c>
      <c r="H21" s="17">
        <f t="shared" si="3"/>
        <v>5</v>
      </c>
      <c r="J21" s="10"/>
      <c r="K21"/>
      <c r="L21"/>
      <c r="M21"/>
      <c r="N21"/>
      <c r="O21"/>
      <c r="P21"/>
      <c r="Q21"/>
      <c r="R21"/>
    </row>
    <row r="22" spans="1:18" x14ac:dyDescent="0.2">
      <c r="A22" s="20" t="s">
        <v>82</v>
      </c>
      <c r="B22" s="17" t="s">
        <v>343</v>
      </c>
      <c r="C22" s="25">
        <v>2014</v>
      </c>
      <c r="D22" s="20" t="s">
        <v>209</v>
      </c>
      <c r="E22" s="140">
        <v>1.0925925925925925E-3</v>
      </c>
      <c r="F22" s="94">
        <f t="shared" si="2"/>
        <v>3.2638888888888876E-4</v>
      </c>
      <c r="G22" s="91">
        <v>8.9236111111111113E-3</v>
      </c>
      <c r="H22" s="17">
        <f t="shared" si="3"/>
        <v>6</v>
      </c>
      <c r="J22" s="10"/>
      <c r="K22"/>
      <c r="L22"/>
      <c r="M22"/>
      <c r="N22"/>
      <c r="O22"/>
      <c r="P22"/>
      <c r="Q22"/>
      <c r="R22"/>
    </row>
    <row r="23" spans="1:18" x14ac:dyDescent="0.2">
      <c r="A23" s="20" t="s">
        <v>170</v>
      </c>
      <c r="B23" s="17" t="s">
        <v>406</v>
      </c>
      <c r="C23" s="25">
        <v>2015</v>
      </c>
      <c r="D23" s="20" t="s">
        <v>209</v>
      </c>
      <c r="E23" s="119">
        <v>8.9710648148148147E-4</v>
      </c>
      <c r="F23" s="94">
        <f t="shared" si="2"/>
        <v>1.3090277777777774E-4</v>
      </c>
      <c r="G23" s="91">
        <v>8.9351851851851866E-3</v>
      </c>
      <c r="H23" s="17">
        <f t="shared" si="3"/>
        <v>7</v>
      </c>
      <c r="J23" s="10"/>
      <c r="K23"/>
      <c r="L23"/>
      <c r="M23"/>
      <c r="N23"/>
      <c r="O23"/>
      <c r="P23"/>
      <c r="Q23"/>
      <c r="R23"/>
    </row>
    <row r="24" spans="1:18" x14ac:dyDescent="0.2">
      <c r="A24" s="20" t="s">
        <v>140</v>
      </c>
      <c r="B24" s="17" t="s">
        <v>383</v>
      </c>
      <c r="C24" s="25">
        <v>2014</v>
      </c>
      <c r="D24" s="20" t="s">
        <v>209</v>
      </c>
      <c r="E24" s="119">
        <v>9.5092592592592592E-4</v>
      </c>
      <c r="F24" s="94">
        <f t="shared" si="2"/>
        <v>1.8472222222222219E-4</v>
      </c>
      <c r="G24" s="91">
        <v>8.9467592592592585E-3</v>
      </c>
      <c r="H24" s="17">
        <f t="shared" si="3"/>
        <v>8</v>
      </c>
      <c r="J24" s="10"/>
      <c r="K24"/>
      <c r="L24"/>
      <c r="M24"/>
      <c r="N24"/>
      <c r="O24"/>
      <c r="P24"/>
      <c r="Q24"/>
      <c r="R24"/>
    </row>
    <row r="25" spans="1:18" x14ac:dyDescent="0.2">
      <c r="A25" s="20" t="s">
        <v>395</v>
      </c>
      <c r="B25" s="17" t="s">
        <v>396</v>
      </c>
      <c r="C25" s="25">
        <v>2015</v>
      </c>
      <c r="D25" s="20" t="s">
        <v>209</v>
      </c>
      <c r="E25" s="119">
        <v>9.6365740740740743E-4</v>
      </c>
      <c r="F25" s="94">
        <f t="shared" si="2"/>
        <v>1.974537037037037E-4</v>
      </c>
      <c r="G25" s="91">
        <v>9.2013888888888892E-3</v>
      </c>
      <c r="H25" s="17">
        <f t="shared" si="3"/>
        <v>9</v>
      </c>
      <c r="K25"/>
      <c r="L25"/>
      <c r="M25"/>
      <c r="N25"/>
      <c r="O25"/>
      <c r="P25"/>
      <c r="Q25"/>
      <c r="R25"/>
    </row>
    <row r="26" spans="1:18" x14ac:dyDescent="0.2">
      <c r="A26" s="20" t="s">
        <v>169</v>
      </c>
      <c r="B26" s="17" t="s">
        <v>404</v>
      </c>
      <c r="C26" s="25">
        <v>2014</v>
      </c>
      <c r="D26" s="20" t="s">
        <v>209</v>
      </c>
      <c r="E26" s="119">
        <v>1.0447916666666667E-3</v>
      </c>
      <c r="F26" s="94">
        <f t="shared" si="2"/>
        <v>2.7858796296296301E-4</v>
      </c>
      <c r="G26" s="91">
        <v>9.2939814814814812E-3</v>
      </c>
      <c r="H26" s="17">
        <f t="shared" si="3"/>
        <v>10</v>
      </c>
      <c r="K26"/>
      <c r="L26"/>
      <c r="M26"/>
      <c r="N26"/>
      <c r="O26"/>
      <c r="P26"/>
      <c r="Q26"/>
      <c r="R26"/>
    </row>
    <row r="27" spans="1:18" x14ac:dyDescent="0.2">
      <c r="A27" s="20" t="s">
        <v>142</v>
      </c>
      <c r="B27" s="17" t="s">
        <v>388</v>
      </c>
      <c r="C27" s="25">
        <v>2015</v>
      </c>
      <c r="D27" s="20" t="s">
        <v>209</v>
      </c>
      <c r="E27" s="119">
        <v>1.1624999999999999E-3</v>
      </c>
      <c r="F27" s="94">
        <f t="shared" si="2"/>
        <v>3.9629629629629618E-4</v>
      </c>
      <c r="G27" s="91">
        <v>9.3518518518518525E-3</v>
      </c>
      <c r="H27" s="17">
        <f t="shared" si="3"/>
        <v>11</v>
      </c>
      <c r="K27"/>
      <c r="L27"/>
      <c r="M27"/>
      <c r="N27"/>
      <c r="O27"/>
      <c r="P27"/>
      <c r="Q27"/>
      <c r="R27"/>
    </row>
    <row r="28" spans="1:18" x14ac:dyDescent="0.2">
      <c r="A28" s="20" t="s">
        <v>84</v>
      </c>
      <c r="B28" s="17" t="s">
        <v>349</v>
      </c>
      <c r="C28" s="25">
        <v>2015</v>
      </c>
      <c r="D28" s="20" t="s">
        <v>209</v>
      </c>
      <c r="E28" s="119">
        <v>1.0578703703703705E-3</v>
      </c>
      <c r="F28" s="94">
        <f t="shared" si="2"/>
        <v>2.9166666666666675E-4</v>
      </c>
      <c r="G28" s="91">
        <v>9.3981481481481485E-3</v>
      </c>
      <c r="H28" s="17">
        <f t="shared" si="3"/>
        <v>12</v>
      </c>
      <c r="K28"/>
      <c r="L28"/>
      <c r="M28"/>
      <c r="N28"/>
      <c r="O28"/>
      <c r="P28"/>
      <c r="Q28"/>
      <c r="R28"/>
    </row>
    <row r="29" spans="1:18" x14ac:dyDescent="0.2">
      <c r="A29" s="20" t="s">
        <v>89</v>
      </c>
      <c r="B29" s="87" t="s">
        <v>362</v>
      </c>
      <c r="C29" s="25">
        <v>2014</v>
      </c>
      <c r="D29" s="20" t="s">
        <v>209</v>
      </c>
      <c r="E29" s="119">
        <v>9.1550925925925925E-4</v>
      </c>
      <c r="F29" s="94">
        <f t="shared" si="2"/>
        <v>1.4930555555555552E-4</v>
      </c>
      <c r="G29" s="91">
        <v>9.4560185185185181E-3</v>
      </c>
      <c r="H29" s="17">
        <f t="shared" si="3"/>
        <v>13</v>
      </c>
      <c r="K29"/>
      <c r="L29"/>
      <c r="M29"/>
      <c r="N29"/>
      <c r="O29"/>
      <c r="P29"/>
      <c r="Q29"/>
      <c r="R29"/>
    </row>
    <row r="30" spans="1:18" x14ac:dyDescent="0.2">
      <c r="A30" s="20" t="s">
        <v>417</v>
      </c>
      <c r="B30" s="17" t="s">
        <v>418</v>
      </c>
      <c r="C30" s="25">
        <v>2015</v>
      </c>
      <c r="D30" s="20" t="s">
        <v>209</v>
      </c>
      <c r="E30" s="139">
        <v>1.0980324074074074E-3</v>
      </c>
      <c r="F30" s="94">
        <f t="shared" si="2"/>
        <v>3.3182870370370365E-4</v>
      </c>
      <c r="G30" s="91">
        <v>9.7222222222222224E-3</v>
      </c>
      <c r="H30" s="17">
        <f t="shared" si="3"/>
        <v>14</v>
      </c>
      <c r="K30"/>
      <c r="L30"/>
      <c r="M30"/>
      <c r="N30"/>
      <c r="O30"/>
      <c r="P30"/>
      <c r="Q30"/>
      <c r="R30"/>
    </row>
    <row r="31" spans="1:18" x14ac:dyDescent="0.2">
      <c r="A31" s="20" t="s">
        <v>421</v>
      </c>
      <c r="B31" s="17" t="s">
        <v>422</v>
      </c>
      <c r="C31" s="25">
        <v>2015</v>
      </c>
      <c r="D31" s="20" t="s">
        <v>209</v>
      </c>
      <c r="E31" s="139">
        <v>1.0718749999999999E-3</v>
      </c>
      <c r="F31" s="94">
        <f t="shared" si="2"/>
        <v>3.0567129629629618E-4</v>
      </c>
      <c r="G31" s="91">
        <v>9.8379629629629633E-3</v>
      </c>
      <c r="H31" s="17">
        <f t="shared" si="3"/>
        <v>15</v>
      </c>
      <c r="K31"/>
      <c r="L31"/>
      <c r="M31"/>
      <c r="N31"/>
      <c r="O31"/>
      <c r="P31"/>
      <c r="Q31"/>
      <c r="R31"/>
    </row>
    <row r="32" spans="1:18" x14ac:dyDescent="0.2">
      <c r="A32" s="20" t="s">
        <v>161</v>
      </c>
      <c r="B32" s="17" t="s">
        <v>392</v>
      </c>
      <c r="C32" s="25">
        <v>2014</v>
      </c>
      <c r="D32" s="20" t="s">
        <v>209</v>
      </c>
      <c r="E32" s="119">
        <v>9.0196759259259256E-4</v>
      </c>
      <c r="F32" s="94">
        <f t="shared" si="2"/>
        <v>1.3576388888888883E-4</v>
      </c>
      <c r="G32" s="91">
        <v>1.019675925925926E-2</v>
      </c>
      <c r="H32" s="17">
        <f t="shared" si="3"/>
        <v>16</v>
      </c>
      <c r="K32"/>
      <c r="L32"/>
      <c r="M32"/>
      <c r="N32"/>
      <c r="O32"/>
      <c r="P32"/>
      <c r="Q32"/>
      <c r="R32"/>
    </row>
    <row r="33" spans="1:18" x14ac:dyDescent="0.2">
      <c r="A33" s="20" t="s">
        <v>88</v>
      </c>
      <c r="B33" s="17" t="s">
        <v>360</v>
      </c>
      <c r="C33" s="25">
        <v>2014</v>
      </c>
      <c r="D33" s="20" t="s">
        <v>209</v>
      </c>
      <c r="E33" s="119">
        <v>1.3055555555555555E-3</v>
      </c>
      <c r="F33" s="94">
        <f t="shared" si="2"/>
        <v>5.3935185185185173E-4</v>
      </c>
      <c r="G33" s="91">
        <v>1.0335648148148148E-2</v>
      </c>
      <c r="H33" s="17">
        <f t="shared" si="3"/>
        <v>17</v>
      </c>
      <c r="K33"/>
      <c r="L33"/>
      <c r="M33"/>
      <c r="N33"/>
      <c r="O33"/>
      <c r="P33"/>
      <c r="Q33"/>
      <c r="R33"/>
    </row>
    <row r="34" spans="1:18" x14ac:dyDescent="0.2">
      <c r="A34" s="20" t="s">
        <v>138</v>
      </c>
      <c r="B34" s="17" t="s">
        <v>374</v>
      </c>
      <c r="C34" s="25">
        <v>2014</v>
      </c>
      <c r="D34" s="20" t="s">
        <v>209</v>
      </c>
      <c r="E34" s="119">
        <v>7.6620370370370373E-4</v>
      </c>
      <c r="F34" s="94">
        <f t="shared" si="2"/>
        <v>0</v>
      </c>
      <c r="G34" s="91">
        <v>1.0856481481481481E-2</v>
      </c>
      <c r="H34" s="17">
        <f t="shared" si="3"/>
        <v>18</v>
      </c>
      <c r="K34"/>
      <c r="L34"/>
      <c r="M34"/>
      <c r="N34"/>
      <c r="O34"/>
      <c r="P34"/>
      <c r="Q34"/>
      <c r="R34"/>
    </row>
    <row r="35" spans="1:18" x14ac:dyDescent="0.2">
      <c r="A35" s="20" t="s">
        <v>141</v>
      </c>
      <c r="B35" s="17" t="s">
        <v>386</v>
      </c>
      <c r="C35" s="25">
        <v>2015</v>
      </c>
      <c r="D35" s="20" t="s">
        <v>209</v>
      </c>
      <c r="E35" s="119">
        <v>1.1321759259259258E-3</v>
      </c>
      <c r="F35" s="94">
        <f t="shared" si="2"/>
        <v>3.6597222222222207E-4</v>
      </c>
      <c r="G35" s="91">
        <v>1.1064814814814814E-2</v>
      </c>
      <c r="H35" s="17">
        <f t="shared" si="3"/>
        <v>19</v>
      </c>
      <c r="K35"/>
      <c r="L35"/>
      <c r="M35"/>
      <c r="N35"/>
      <c r="O35"/>
      <c r="P35"/>
      <c r="Q35"/>
      <c r="R35"/>
    </row>
    <row r="36" spans="1:18" x14ac:dyDescent="0.2">
      <c r="A36" s="20" t="s">
        <v>90</v>
      </c>
      <c r="B36" s="17" t="s">
        <v>365</v>
      </c>
      <c r="C36" s="25">
        <v>2015</v>
      </c>
      <c r="D36" s="20" t="s">
        <v>209</v>
      </c>
      <c r="E36" s="119">
        <v>9.4212962962962968E-4</v>
      </c>
      <c r="F36" s="94">
        <f t="shared" si="2"/>
        <v>1.7592592592592595E-4</v>
      </c>
      <c r="G36" s="91">
        <v>1.1400462962962965E-2</v>
      </c>
      <c r="H36" s="17">
        <f t="shared" si="3"/>
        <v>20</v>
      </c>
      <c r="K36"/>
      <c r="L36"/>
      <c r="M36"/>
      <c r="N36"/>
      <c r="O36"/>
      <c r="P36"/>
      <c r="Q36"/>
      <c r="R36"/>
    </row>
    <row r="37" spans="1:18" x14ac:dyDescent="0.2">
      <c r="K37"/>
      <c r="L37"/>
      <c r="M37"/>
      <c r="N37"/>
      <c r="O37"/>
      <c r="P37"/>
      <c r="Q37"/>
      <c r="R37"/>
    </row>
    <row r="38" spans="1:18" x14ac:dyDescent="0.2">
      <c r="K38"/>
      <c r="L38"/>
      <c r="M38"/>
      <c r="N38"/>
      <c r="O38"/>
      <c r="P38"/>
      <c r="Q38"/>
      <c r="R38"/>
    </row>
    <row r="39" spans="1:18" x14ac:dyDescent="0.2">
      <c r="O39"/>
      <c r="P39"/>
      <c r="Q39"/>
    </row>
    <row r="40" spans="1:18" x14ac:dyDescent="0.2">
      <c r="O40"/>
      <c r="P40"/>
      <c r="Q40"/>
    </row>
    <row r="41" spans="1:18" x14ac:dyDescent="0.2">
      <c r="O41"/>
      <c r="P41"/>
      <c r="Q41"/>
    </row>
    <row r="42" spans="1:18" x14ac:dyDescent="0.2">
      <c r="O42"/>
      <c r="P42"/>
      <c r="Q42"/>
    </row>
    <row r="43" spans="1:18" x14ac:dyDescent="0.2">
      <c r="P43"/>
      <c r="Q43"/>
    </row>
  </sheetData>
  <sheetProtection selectLockedCells="1" selectUnlockedCells="1"/>
  <sortState ref="P14:Q33">
    <sortCondition ref="Q5"/>
  </sortState>
  <mergeCells count="2">
    <mergeCell ref="A3:H3"/>
    <mergeCell ref="A1:I1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topLeftCell="A32" zoomScaleNormal="100" workbookViewId="0">
      <selection activeCell="V61" sqref="V61"/>
    </sheetView>
  </sheetViews>
  <sheetFormatPr defaultColWidth="9.140625" defaultRowHeight="12.75" x14ac:dyDescent="0.2"/>
  <cols>
    <col min="1" max="1" width="4.5703125" style="12" customWidth="1"/>
    <col min="2" max="2" width="7.85546875" style="12" customWidth="1"/>
    <col min="3" max="3" width="19.7109375" style="12" customWidth="1"/>
    <col min="4" max="4" width="6.42578125" style="12" customWidth="1"/>
    <col min="5" max="5" width="7.7109375" style="12" customWidth="1"/>
    <col min="6" max="6" width="3.42578125" style="12" customWidth="1"/>
    <col min="7" max="7" width="5.28515625" style="12" customWidth="1"/>
    <col min="8" max="8" width="8.28515625" style="12" customWidth="1"/>
    <col min="9" max="9" width="19.28515625" style="12" customWidth="1"/>
    <col min="10" max="10" width="6.28515625" style="12" customWidth="1"/>
    <col min="11" max="11" width="10.42578125" style="12" customWidth="1"/>
    <col min="12" max="12" width="3.85546875" style="12" customWidth="1"/>
    <col min="13" max="13" width="6.42578125" style="12" customWidth="1"/>
    <col min="14" max="14" width="20" style="12" customWidth="1"/>
    <col min="15" max="15" width="19" style="12" customWidth="1"/>
    <col min="16" max="16" width="8.140625" style="12" customWidth="1"/>
    <col min="17" max="17" width="1.5703125" style="12" hidden="1" customWidth="1"/>
    <col min="18" max="18" width="2.28515625" style="12" customWidth="1"/>
    <col min="19" max="19" width="4.28515625" style="12" customWidth="1"/>
    <col min="20" max="20" width="7.85546875" style="12" customWidth="1"/>
    <col min="21" max="21" width="16" style="12" customWidth="1"/>
    <col min="22" max="22" width="9.5703125" style="12" customWidth="1"/>
    <col min="23" max="16384" width="9.140625" style="12"/>
  </cols>
  <sheetData>
    <row r="1" spans="1:22" x14ac:dyDescent="0.2">
      <c r="A1" s="51" t="s">
        <v>103</v>
      </c>
      <c r="B1" s="51" t="s">
        <v>104</v>
      </c>
      <c r="C1" s="51" t="s">
        <v>92</v>
      </c>
      <c r="D1" s="95" t="s">
        <v>105</v>
      </c>
      <c r="E1" s="95" t="s">
        <v>3</v>
      </c>
      <c r="F1" s="58"/>
      <c r="G1" s="51" t="s">
        <v>103</v>
      </c>
      <c r="H1" s="51" t="s">
        <v>104</v>
      </c>
      <c r="I1" s="51" t="s">
        <v>92</v>
      </c>
      <c r="J1" s="95" t="s">
        <v>105</v>
      </c>
      <c r="K1" s="96" t="s">
        <v>3</v>
      </c>
      <c r="L1" s="97"/>
      <c r="M1" s="98" t="s">
        <v>103</v>
      </c>
      <c r="N1" s="51" t="s">
        <v>104</v>
      </c>
      <c r="O1" s="51" t="s">
        <v>92</v>
      </c>
      <c r="P1" s="95" t="s">
        <v>105</v>
      </c>
      <c r="Q1" s="95" t="s">
        <v>3</v>
      </c>
      <c r="S1" s="24"/>
      <c r="T1" s="13"/>
      <c r="U1" s="24"/>
      <c r="V1" s="59"/>
    </row>
    <row r="2" spans="1:22" x14ac:dyDescent="0.2">
      <c r="A2" s="149" t="s">
        <v>102</v>
      </c>
      <c r="B2" s="150"/>
      <c r="C2" s="150"/>
      <c r="D2" s="150"/>
      <c r="E2" s="151"/>
      <c r="G2" s="152" t="s">
        <v>107</v>
      </c>
      <c r="H2" s="152"/>
      <c r="I2" s="152"/>
      <c r="J2" s="152"/>
      <c r="K2" s="152"/>
      <c r="L2" s="99"/>
      <c r="M2" s="145" t="s">
        <v>112</v>
      </c>
      <c r="N2" s="145"/>
      <c r="O2" s="145"/>
      <c r="P2" s="145"/>
      <c r="Q2" s="145"/>
    </row>
    <row r="3" spans="1:22" x14ac:dyDescent="0.2">
      <c r="A3" s="29"/>
      <c r="B3" s="15" t="s">
        <v>8</v>
      </c>
      <c r="C3" s="53" t="s">
        <v>208</v>
      </c>
      <c r="D3" s="100">
        <v>2013</v>
      </c>
      <c r="E3" s="15" t="s">
        <v>209</v>
      </c>
      <c r="G3" s="29"/>
      <c r="H3" s="15" t="s">
        <v>37</v>
      </c>
      <c r="I3" s="29" t="s">
        <v>210</v>
      </c>
      <c r="J3" s="15">
        <v>2011</v>
      </c>
      <c r="K3" s="15" t="s">
        <v>209</v>
      </c>
      <c r="L3" s="101"/>
      <c r="M3" s="29"/>
      <c r="N3" s="15" t="s">
        <v>60</v>
      </c>
      <c r="O3" s="53" t="s">
        <v>211</v>
      </c>
      <c r="P3" s="15">
        <v>2016</v>
      </c>
      <c r="Q3" s="15" t="s">
        <v>209</v>
      </c>
    </row>
    <row r="4" spans="1:22" x14ac:dyDescent="0.2">
      <c r="A4" s="29"/>
      <c r="B4" s="15" t="s">
        <v>9</v>
      </c>
      <c r="C4" s="55" t="s">
        <v>212</v>
      </c>
      <c r="D4" s="15">
        <v>2013</v>
      </c>
      <c r="E4" s="15" t="s">
        <v>209</v>
      </c>
      <c r="G4" s="29"/>
      <c r="H4" s="15" t="s">
        <v>38</v>
      </c>
      <c r="I4" s="29" t="s">
        <v>213</v>
      </c>
      <c r="J4" s="15">
        <v>2011</v>
      </c>
      <c r="K4" s="15" t="s">
        <v>209</v>
      </c>
      <c r="L4" s="101"/>
      <c r="M4" s="29"/>
      <c r="N4" s="15" t="s">
        <v>61</v>
      </c>
      <c r="O4" s="53" t="s">
        <v>214</v>
      </c>
      <c r="P4" s="15">
        <v>2016</v>
      </c>
      <c r="Q4" s="15" t="s">
        <v>209</v>
      </c>
    </row>
    <row r="5" spans="1:22" x14ac:dyDescent="0.2">
      <c r="A5" s="29"/>
      <c r="B5" s="15" t="s">
        <v>10</v>
      </c>
      <c r="C5" s="29" t="s">
        <v>215</v>
      </c>
      <c r="D5" s="100">
        <v>2013</v>
      </c>
      <c r="E5" s="15" t="s">
        <v>209</v>
      </c>
      <c r="G5" s="29"/>
      <c r="H5" s="15" t="s">
        <v>39</v>
      </c>
      <c r="I5" s="55" t="s">
        <v>216</v>
      </c>
      <c r="J5" s="100">
        <v>2010</v>
      </c>
      <c r="K5" s="15" t="s">
        <v>209</v>
      </c>
      <c r="L5" s="101"/>
      <c r="M5" s="29"/>
      <c r="N5" s="15" t="s">
        <v>62</v>
      </c>
      <c r="O5" s="53" t="s">
        <v>217</v>
      </c>
      <c r="P5" s="15">
        <v>2016</v>
      </c>
      <c r="Q5" s="15" t="s">
        <v>209</v>
      </c>
    </row>
    <row r="6" spans="1:22" x14ac:dyDescent="0.2">
      <c r="A6" s="29"/>
      <c r="B6" s="15" t="s">
        <v>11</v>
      </c>
      <c r="C6" s="102" t="s">
        <v>218</v>
      </c>
      <c r="D6" s="100">
        <v>2012</v>
      </c>
      <c r="E6" s="15" t="s">
        <v>209</v>
      </c>
      <c r="G6" s="29"/>
      <c r="H6" s="15" t="s">
        <v>40</v>
      </c>
      <c r="I6" s="29" t="s">
        <v>219</v>
      </c>
      <c r="J6" s="100">
        <v>2012</v>
      </c>
      <c r="K6" s="15" t="s">
        <v>209</v>
      </c>
      <c r="L6" s="101"/>
      <c r="M6" s="29"/>
      <c r="N6" s="15" t="s">
        <v>63</v>
      </c>
      <c r="O6" s="53" t="s">
        <v>220</v>
      </c>
      <c r="P6" s="100">
        <v>2017</v>
      </c>
      <c r="Q6" s="15" t="s">
        <v>209</v>
      </c>
    </row>
    <row r="7" spans="1:22" x14ac:dyDescent="0.2">
      <c r="A7" s="29"/>
      <c r="B7" s="15" t="s">
        <v>12</v>
      </c>
      <c r="C7" s="29" t="s">
        <v>221</v>
      </c>
      <c r="D7" s="100">
        <v>2012</v>
      </c>
      <c r="E7" s="15" t="s">
        <v>209</v>
      </c>
      <c r="G7" s="29"/>
      <c r="H7" s="15" t="s">
        <v>143</v>
      </c>
      <c r="I7" s="103" t="s">
        <v>222</v>
      </c>
      <c r="J7" s="100">
        <v>2011</v>
      </c>
      <c r="K7" s="15" t="s">
        <v>209</v>
      </c>
      <c r="L7" s="101"/>
      <c r="M7" s="29"/>
      <c r="N7" s="15" t="s">
        <v>64</v>
      </c>
      <c r="O7" s="53" t="s">
        <v>223</v>
      </c>
      <c r="P7" s="15">
        <v>2017</v>
      </c>
      <c r="Q7" s="15" t="s">
        <v>209</v>
      </c>
    </row>
    <row r="8" spans="1:22" x14ac:dyDescent="0.2">
      <c r="A8" s="29"/>
      <c r="B8" s="15" t="s">
        <v>13</v>
      </c>
      <c r="C8" s="29" t="s">
        <v>224</v>
      </c>
      <c r="D8" s="100">
        <v>2013</v>
      </c>
      <c r="E8" s="15" t="s">
        <v>209</v>
      </c>
      <c r="G8" s="29"/>
      <c r="H8" s="15" t="s">
        <v>144</v>
      </c>
      <c r="I8" s="55" t="s">
        <v>225</v>
      </c>
      <c r="J8" s="100">
        <v>2011</v>
      </c>
      <c r="K8" s="15" t="s">
        <v>209</v>
      </c>
      <c r="L8" s="101"/>
      <c r="M8" s="29"/>
      <c r="N8" s="15" t="s">
        <v>65</v>
      </c>
      <c r="O8" s="53" t="s">
        <v>226</v>
      </c>
      <c r="P8" s="15">
        <v>2017</v>
      </c>
      <c r="Q8" s="15" t="s">
        <v>209</v>
      </c>
    </row>
    <row r="9" spans="1:22" x14ac:dyDescent="0.2">
      <c r="A9" s="29"/>
      <c r="B9" s="15" t="s">
        <v>14</v>
      </c>
      <c r="C9" s="53" t="s">
        <v>227</v>
      </c>
      <c r="D9" s="100">
        <v>2013</v>
      </c>
      <c r="E9" s="15" t="s">
        <v>209</v>
      </c>
      <c r="G9" s="29"/>
      <c r="H9" s="15" t="s">
        <v>145</v>
      </c>
      <c r="I9" s="29" t="s">
        <v>228</v>
      </c>
      <c r="J9" s="100">
        <v>2012</v>
      </c>
      <c r="K9" s="15" t="s">
        <v>209</v>
      </c>
      <c r="L9" s="101"/>
      <c r="M9" s="29"/>
      <c r="N9" s="15" t="s">
        <v>122</v>
      </c>
      <c r="O9" s="29" t="s">
        <v>229</v>
      </c>
      <c r="P9" s="15">
        <v>2016</v>
      </c>
      <c r="Q9" s="15" t="s">
        <v>209</v>
      </c>
    </row>
    <row r="10" spans="1:22" x14ac:dyDescent="0.2">
      <c r="A10" s="29"/>
      <c r="B10" s="15" t="s">
        <v>15</v>
      </c>
      <c r="C10" s="29" t="s">
        <v>230</v>
      </c>
      <c r="D10" s="100">
        <v>2014</v>
      </c>
      <c r="E10" s="15" t="s">
        <v>209</v>
      </c>
      <c r="G10" s="29"/>
      <c r="H10" s="15" t="s">
        <v>146</v>
      </c>
      <c r="I10" s="53" t="s">
        <v>231</v>
      </c>
      <c r="J10" s="100">
        <v>2012</v>
      </c>
      <c r="K10" s="15" t="s">
        <v>209</v>
      </c>
      <c r="L10" s="101"/>
      <c r="M10" s="29"/>
      <c r="N10" s="15" t="s">
        <v>66</v>
      </c>
      <c r="O10" s="53" t="s">
        <v>232</v>
      </c>
      <c r="P10" s="100">
        <v>2016</v>
      </c>
      <c r="Q10" s="15" t="s">
        <v>209</v>
      </c>
    </row>
    <row r="11" spans="1:22" x14ac:dyDescent="0.2">
      <c r="A11" s="29"/>
      <c r="B11" s="15" t="s">
        <v>16</v>
      </c>
      <c r="C11" s="29" t="s">
        <v>233</v>
      </c>
      <c r="D11" s="100">
        <v>2013</v>
      </c>
      <c r="E11" s="15" t="s">
        <v>209</v>
      </c>
      <c r="G11" s="29"/>
      <c r="H11" s="15" t="s">
        <v>147</v>
      </c>
      <c r="I11" s="29" t="s">
        <v>234</v>
      </c>
      <c r="J11" s="100">
        <v>2011</v>
      </c>
      <c r="K11" s="15" t="s">
        <v>209</v>
      </c>
      <c r="L11" s="101"/>
      <c r="M11" s="29"/>
      <c r="N11" s="15" t="s">
        <v>123</v>
      </c>
      <c r="O11" s="53" t="s">
        <v>235</v>
      </c>
      <c r="P11" s="100">
        <v>2017</v>
      </c>
      <c r="Q11" s="15" t="s">
        <v>209</v>
      </c>
    </row>
    <row r="12" spans="1:22" x14ac:dyDescent="0.2">
      <c r="A12" s="29"/>
      <c r="B12" s="15" t="s">
        <v>17</v>
      </c>
      <c r="C12" s="56" t="s">
        <v>236</v>
      </c>
      <c r="D12" s="104">
        <v>2013</v>
      </c>
      <c r="E12" s="105" t="s">
        <v>171</v>
      </c>
      <c r="G12" s="29"/>
      <c r="H12" s="15" t="s">
        <v>148</v>
      </c>
      <c r="I12" s="29" t="s">
        <v>237</v>
      </c>
      <c r="J12" s="100">
        <v>2011</v>
      </c>
      <c r="K12" s="15" t="s">
        <v>209</v>
      </c>
      <c r="L12" s="101"/>
      <c r="M12" s="29"/>
      <c r="N12" s="15" t="s">
        <v>67</v>
      </c>
      <c r="O12" s="53" t="s">
        <v>238</v>
      </c>
      <c r="P12" s="100">
        <v>2017</v>
      </c>
      <c r="Q12" s="15" t="s">
        <v>209</v>
      </c>
    </row>
    <row r="13" spans="1:22" ht="15" customHeight="1" x14ac:dyDescent="0.2">
      <c r="A13" s="29"/>
      <c r="B13" s="15" t="s">
        <v>18</v>
      </c>
      <c r="C13" s="29" t="s">
        <v>239</v>
      </c>
      <c r="D13" s="100">
        <v>2014</v>
      </c>
      <c r="E13" s="105" t="s">
        <v>171</v>
      </c>
      <c r="G13" s="29"/>
      <c r="H13" s="15" t="s">
        <v>173</v>
      </c>
      <c r="I13" s="103" t="s">
        <v>240</v>
      </c>
      <c r="J13" s="100">
        <v>2012</v>
      </c>
      <c r="K13" s="15" t="s">
        <v>209</v>
      </c>
      <c r="L13" s="101"/>
      <c r="M13" s="29"/>
      <c r="N13" s="15" t="s">
        <v>94</v>
      </c>
      <c r="O13" s="106" t="s">
        <v>241</v>
      </c>
      <c r="P13" s="15">
        <v>2017</v>
      </c>
      <c r="Q13" s="15" t="s">
        <v>209</v>
      </c>
    </row>
    <row r="14" spans="1:22" x14ac:dyDescent="0.2">
      <c r="A14" s="29"/>
      <c r="B14" s="15" t="s">
        <v>19</v>
      </c>
      <c r="C14" s="29" t="s">
        <v>242</v>
      </c>
      <c r="D14" s="100">
        <v>2013</v>
      </c>
      <c r="E14" s="105" t="s">
        <v>171</v>
      </c>
      <c r="G14" s="29"/>
      <c r="H14" s="15" t="s">
        <v>174</v>
      </c>
      <c r="I14" s="62" t="s">
        <v>243</v>
      </c>
      <c r="J14" s="15">
        <v>2012</v>
      </c>
      <c r="K14" s="15" t="s">
        <v>209</v>
      </c>
      <c r="L14" s="101"/>
      <c r="M14" s="29"/>
      <c r="N14" s="15" t="s">
        <v>124</v>
      </c>
      <c r="O14" s="106" t="s">
        <v>244</v>
      </c>
      <c r="P14" s="15">
        <v>2017</v>
      </c>
      <c r="Q14" s="15" t="s">
        <v>209</v>
      </c>
    </row>
    <row r="15" spans="1:22" x14ac:dyDescent="0.2">
      <c r="A15" s="29"/>
      <c r="B15" s="15" t="s">
        <v>20</v>
      </c>
      <c r="C15" s="29" t="s">
        <v>245</v>
      </c>
      <c r="D15" s="15">
        <v>2014</v>
      </c>
      <c r="E15" s="105" t="s">
        <v>171</v>
      </c>
      <c r="G15" s="29"/>
      <c r="H15" s="15" t="s">
        <v>175</v>
      </c>
      <c r="I15" s="29" t="s">
        <v>246</v>
      </c>
      <c r="J15" s="100">
        <v>2012</v>
      </c>
      <c r="K15" s="15" t="s">
        <v>209</v>
      </c>
      <c r="L15" s="101"/>
      <c r="M15" s="29"/>
      <c r="N15" s="15" t="s">
        <v>247</v>
      </c>
      <c r="O15" s="106" t="s">
        <v>248</v>
      </c>
      <c r="P15" s="15">
        <v>2016</v>
      </c>
      <c r="Q15" s="15" t="s">
        <v>209</v>
      </c>
    </row>
    <row r="16" spans="1:22" x14ac:dyDescent="0.2">
      <c r="A16" s="29"/>
      <c r="B16" s="15" t="s">
        <v>99</v>
      </c>
      <c r="C16" s="29" t="s">
        <v>249</v>
      </c>
      <c r="D16" s="15">
        <v>2014</v>
      </c>
      <c r="E16" s="107" t="s">
        <v>172</v>
      </c>
      <c r="G16" s="29"/>
      <c r="H16" s="15" t="s">
        <v>176</v>
      </c>
      <c r="I16" s="29" t="s">
        <v>250</v>
      </c>
      <c r="J16" s="100">
        <v>2010</v>
      </c>
      <c r="K16" s="15" t="s">
        <v>209</v>
      </c>
      <c r="L16" s="101"/>
      <c r="M16" s="24"/>
      <c r="N16" s="13"/>
      <c r="O16" s="24"/>
      <c r="P16" s="13"/>
      <c r="Q16" s="13"/>
    </row>
    <row r="17" spans="1:17" x14ac:dyDescent="0.2">
      <c r="A17" s="29"/>
      <c r="B17" s="15" t="s">
        <v>100</v>
      </c>
      <c r="C17" s="29" t="s">
        <v>251</v>
      </c>
      <c r="D17" s="15">
        <v>2013</v>
      </c>
      <c r="E17" s="107" t="s">
        <v>172</v>
      </c>
      <c r="G17" s="29"/>
      <c r="H17" s="15" t="s">
        <v>177</v>
      </c>
      <c r="I17" s="29" t="s">
        <v>252</v>
      </c>
      <c r="J17" s="100">
        <v>2012</v>
      </c>
      <c r="K17" s="15" t="s">
        <v>209</v>
      </c>
      <c r="L17" s="101"/>
      <c r="M17" s="24"/>
      <c r="N17" s="13"/>
      <c r="O17" s="30"/>
      <c r="P17" s="13"/>
      <c r="Q17" s="13"/>
    </row>
    <row r="18" spans="1:17" x14ac:dyDescent="0.2">
      <c r="A18" s="29"/>
      <c r="B18" s="15" t="s">
        <v>101</v>
      </c>
      <c r="C18" s="29" t="s">
        <v>253</v>
      </c>
      <c r="D18" s="15">
        <v>2013</v>
      </c>
      <c r="E18" s="107" t="s">
        <v>172</v>
      </c>
      <c r="G18" s="29"/>
      <c r="H18" s="15" t="s">
        <v>178</v>
      </c>
      <c r="I18" s="29" t="s">
        <v>254</v>
      </c>
      <c r="J18" s="100">
        <v>2012</v>
      </c>
      <c r="K18" s="15" t="s">
        <v>209</v>
      </c>
      <c r="L18" s="101"/>
      <c r="M18" s="51" t="s">
        <v>103</v>
      </c>
      <c r="N18" s="51" t="s">
        <v>104</v>
      </c>
      <c r="O18" s="51" t="s">
        <v>92</v>
      </c>
      <c r="P18" s="95" t="s">
        <v>105</v>
      </c>
      <c r="Q18" s="95" t="s">
        <v>3</v>
      </c>
    </row>
    <row r="19" spans="1:17" x14ac:dyDescent="0.2">
      <c r="A19" s="29"/>
      <c r="B19" s="15" t="s">
        <v>111</v>
      </c>
      <c r="C19" s="29" t="s">
        <v>255</v>
      </c>
      <c r="D19" s="15">
        <v>2014</v>
      </c>
      <c r="E19" s="107" t="s">
        <v>172</v>
      </c>
      <c r="G19" s="29"/>
      <c r="H19" s="15" t="s">
        <v>179</v>
      </c>
      <c r="I19" s="103" t="s">
        <v>256</v>
      </c>
      <c r="J19" s="100">
        <v>2012</v>
      </c>
      <c r="K19" s="15" t="s">
        <v>209</v>
      </c>
      <c r="L19" s="101"/>
      <c r="M19" s="145" t="s">
        <v>113</v>
      </c>
      <c r="N19" s="145"/>
      <c r="O19" s="145"/>
      <c r="P19" s="145"/>
      <c r="Q19" s="145"/>
    </row>
    <row r="20" spans="1:17" x14ac:dyDescent="0.2">
      <c r="A20" s="29"/>
      <c r="B20" s="15" t="s">
        <v>116</v>
      </c>
      <c r="C20" s="29" t="s">
        <v>257</v>
      </c>
      <c r="D20" s="15">
        <v>2013</v>
      </c>
      <c r="E20" s="107" t="s">
        <v>172</v>
      </c>
      <c r="G20" s="29"/>
      <c r="H20" s="15" t="s">
        <v>180</v>
      </c>
      <c r="I20" s="103" t="s">
        <v>258</v>
      </c>
      <c r="J20" s="100">
        <v>2012</v>
      </c>
      <c r="K20" s="15" t="s">
        <v>209</v>
      </c>
      <c r="L20" s="101"/>
      <c r="M20" s="29"/>
      <c r="N20" s="15" t="s">
        <v>69</v>
      </c>
      <c r="O20" s="29" t="s">
        <v>259</v>
      </c>
      <c r="P20" s="15">
        <v>2015</v>
      </c>
      <c r="Q20" s="15" t="s">
        <v>209</v>
      </c>
    </row>
    <row r="21" spans="1:17" x14ac:dyDescent="0.2">
      <c r="A21" s="24"/>
      <c r="B21" s="13"/>
      <c r="C21" s="24"/>
      <c r="D21" s="13"/>
      <c r="E21" s="13"/>
      <c r="G21" s="29"/>
      <c r="H21" s="15" t="s">
        <v>181</v>
      </c>
      <c r="I21" s="29" t="s">
        <v>260</v>
      </c>
      <c r="J21" s="100">
        <v>2011</v>
      </c>
      <c r="K21" s="15" t="s">
        <v>209</v>
      </c>
      <c r="L21" s="101"/>
      <c r="M21" s="29"/>
      <c r="N21" s="15" t="s">
        <v>70</v>
      </c>
      <c r="O21" s="29" t="s">
        <v>261</v>
      </c>
      <c r="P21" s="15">
        <v>2015</v>
      </c>
      <c r="Q21" s="15" t="s">
        <v>209</v>
      </c>
    </row>
    <row r="22" spans="1:17" x14ac:dyDescent="0.2">
      <c r="A22" s="24"/>
      <c r="D22" s="14"/>
      <c r="E22" s="14"/>
      <c r="G22" s="29"/>
      <c r="H22" s="15" t="s">
        <v>262</v>
      </c>
      <c r="I22" s="103" t="s">
        <v>263</v>
      </c>
      <c r="J22" s="100">
        <v>2010</v>
      </c>
      <c r="K22" s="15" t="s">
        <v>209</v>
      </c>
      <c r="L22" s="101"/>
      <c r="M22" s="29"/>
      <c r="N22" s="15" t="s">
        <v>71</v>
      </c>
      <c r="O22" s="29" t="s">
        <v>264</v>
      </c>
      <c r="P22" s="15">
        <v>2016</v>
      </c>
      <c r="Q22" s="15" t="s">
        <v>209</v>
      </c>
    </row>
    <row r="23" spans="1:17" x14ac:dyDescent="0.2">
      <c r="A23" s="51" t="s">
        <v>103</v>
      </c>
      <c r="B23" s="51" t="s">
        <v>104</v>
      </c>
      <c r="C23" s="51" t="s">
        <v>92</v>
      </c>
      <c r="D23" s="95" t="s">
        <v>105</v>
      </c>
      <c r="E23" s="95" t="s">
        <v>3</v>
      </c>
      <c r="G23" s="29"/>
      <c r="H23" s="15" t="s">
        <v>182</v>
      </c>
      <c r="I23" s="29" t="s">
        <v>265</v>
      </c>
      <c r="J23" s="15">
        <v>2011</v>
      </c>
      <c r="K23" s="15" t="s">
        <v>209</v>
      </c>
      <c r="L23" s="101"/>
      <c r="M23" s="29"/>
      <c r="N23" s="15" t="s">
        <v>72</v>
      </c>
      <c r="O23" s="29" t="s">
        <v>266</v>
      </c>
      <c r="P23" s="15">
        <v>2015</v>
      </c>
      <c r="Q23" s="15" t="s">
        <v>209</v>
      </c>
    </row>
    <row r="24" spans="1:17" x14ac:dyDescent="0.2">
      <c r="A24" s="149" t="s">
        <v>106</v>
      </c>
      <c r="B24" s="150"/>
      <c r="C24" s="150"/>
      <c r="D24" s="150"/>
      <c r="E24" s="151"/>
      <c r="G24" s="29"/>
      <c r="H24" s="15" t="s">
        <v>183</v>
      </c>
      <c r="I24" s="29" t="s">
        <v>267</v>
      </c>
      <c r="J24" s="15">
        <v>2012</v>
      </c>
      <c r="K24" s="15" t="s">
        <v>209</v>
      </c>
      <c r="L24" s="101"/>
      <c r="M24" s="29"/>
      <c r="N24" s="15" t="s">
        <v>73</v>
      </c>
      <c r="O24" s="28" t="s">
        <v>268</v>
      </c>
      <c r="P24" s="15">
        <v>2015</v>
      </c>
      <c r="Q24" s="15" t="s">
        <v>209</v>
      </c>
    </row>
    <row r="25" spans="1:17" x14ac:dyDescent="0.2">
      <c r="A25" s="29"/>
      <c r="B25" s="15" t="s">
        <v>21</v>
      </c>
      <c r="C25" s="29" t="s">
        <v>269</v>
      </c>
      <c r="D25" s="100">
        <v>2014</v>
      </c>
      <c r="E25" s="15" t="s">
        <v>209</v>
      </c>
      <c r="G25" s="29"/>
      <c r="H25" s="15" t="s">
        <v>184</v>
      </c>
      <c r="I25" s="29" t="s">
        <v>270</v>
      </c>
      <c r="J25" s="15">
        <v>2010</v>
      </c>
      <c r="K25" s="15" t="s">
        <v>209</v>
      </c>
      <c r="L25" s="101"/>
      <c r="M25" s="29"/>
      <c r="N25" s="15" t="s">
        <v>74</v>
      </c>
      <c r="O25" s="28" t="s">
        <v>271</v>
      </c>
      <c r="P25" s="15">
        <v>2016</v>
      </c>
      <c r="Q25" s="15" t="s">
        <v>209</v>
      </c>
    </row>
    <row r="26" spans="1:17" x14ac:dyDescent="0.2">
      <c r="A26" s="29"/>
      <c r="B26" s="15" t="s">
        <v>22</v>
      </c>
      <c r="C26" s="29" t="s">
        <v>272</v>
      </c>
      <c r="D26" s="100">
        <v>2014</v>
      </c>
      <c r="E26" s="15" t="s">
        <v>209</v>
      </c>
      <c r="G26" s="29"/>
      <c r="H26" s="15" t="s">
        <v>185</v>
      </c>
      <c r="I26" s="29" t="s">
        <v>273</v>
      </c>
      <c r="J26" s="15">
        <v>2010</v>
      </c>
      <c r="K26" s="15" t="s">
        <v>209</v>
      </c>
      <c r="L26" s="101"/>
      <c r="M26" s="29"/>
      <c r="N26" s="15" t="s">
        <v>75</v>
      </c>
      <c r="O26" s="108" t="s">
        <v>274</v>
      </c>
      <c r="P26" s="15">
        <v>2016</v>
      </c>
      <c r="Q26" s="15" t="s">
        <v>209</v>
      </c>
    </row>
    <row r="27" spans="1:17" x14ac:dyDescent="0.2">
      <c r="A27" s="29"/>
      <c r="B27" s="15" t="s">
        <v>23</v>
      </c>
      <c r="C27" s="29" t="s">
        <v>275</v>
      </c>
      <c r="D27" s="100">
        <v>2012</v>
      </c>
      <c r="E27" s="15" t="s">
        <v>209</v>
      </c>
      <c r="G27" s="29"/>
      <c r="H27" s="15" t="s">
        <v>186</v>
      </c>
      <c r="I27" s="29" t="s">
        <v>276</v>
      </c>
      <c r="J27" s="15">
        <v>2011</v>
      </c>
      <c r="K27" s="107" t="s">
        <v>172</v>
      </c>
      <c r="L27" s="101"/>
      <c r="M27" s="29"/>
      <c r="N27" s="15" t="s">
        <v>76</v>
      </c>
      <c r="O27" s="28" t="s">
        <v>277</v>
      </c>
      <c r="P27" s="15">
        <v>2015</v>
      </c>
      <c r="Q27" s="15" t="s">
        <v>209</v>
      </c>
    </row>
    <row r="28" spans="1:17" x14ac:dyDescent="0.2">
      <c r="A28" s="29"/>
      <c r="B28" s="15" t="s">
        <v>24</v>
      </c>
      <c r="C28" s="29" t="s">
        <v>278</v>
      </c>
      <c r="D28" s="100">
        <v>2013</v>
      </c>
      <c r="E28" s="15" t="s">
        <v>209</v>
      </c>
      <c r="G28" s="29"/>
      <c r="H28" s="15" t="s">
        <v>279</v>
      </c>
      <c r="I28" s="53" t="s">
        <v>280</v>
      </c>
      <c r="J28" s="100">
        <v>2011</v>
      </c>
      <c r="K28" s="107" t="s">
        <v>172</v>
      </c>
      <c r="L28" s="101"/>
      <c r="M28" s="29"/>
      <c r="N28" s="15" t="s">
        <v>77</v>
      </c>
      <c r="O28" s="28" t="s">
        <v>281</v>
      </c>
      <c r="P28" s="15">
        <v>2015</v>
      </c>
      <c r="Q28" s="15" t="s">
        <v>209</v>
      </c>
    </row>
    <row r="29" spans="1:17" x14ac:dyDescent="0.2">
      <c r="A29" s="29"/>
      <c r="B29" s="15" t="s">
        <v>25</v>
      </c>
      <c r="C29" s="29" t="s">
        <v>282</v>
      </c>
      <c r="D29" s="100">
        <v>2012</v>
      </c>
      <c r="E29" s="15" t="s">
        <v>209</v>
      </c>
      <c r="G29" s="29"/>
      <c r="H29" s="15" t="s">
        <v>283</v>
      </c>
      <c r="I29" s="29" t="s">
        <v>284</v>
      </c>
      <c r="J29" s="15">
        <v>2011</v>
      </c>
      <c r="K29" s="107" t="s">
        <v>172</v>
      </c>
      <c r="L29" s="101"/>
      <c r="M29" s="29"/>
      <c r="N29" s="15" t="s">
        <v>78</v>
      </c>
      <c r="O29" s="28" t="s">
        <v>285</v>
      </c>
      <c r="P29" s="15">
        <v>2016</v>
      </c>
      <c r="Q29" s="15" t="s">
        <v>209</v>
      </c>
    </row>
    <row r="30" spans="1:17" x14ac:dyDescent="0.2">
      <c r="A30" s="29"/>
      <c r="B30" s="15" t="s">
        <v>26</v>
      </c>
      <c r="C30" s="29" t="s">
        <v>286</v>
      </c>
      <c r="D30" s="100">
        <v>2012</v>
      </c>
      <c r="E30" s="15" t="s">
        <v>209</v>
      </c>
      <c r="G30" s="29"/>
      <c r="H30" s="15" t="s">
        <v>287</v>
      </c>
      <c r="I30" s="29" t="s">
        <v>288</v>
      </c>
      <c r="J30" s="15">
        <v>2012</v>
      </c>
      <c r="K30" s="107" t="s">
        <v>172</v>
      </c>
      <c r="L30" s="101"/>
      <c r="M30" s="29"/>
      <c r="N30" s="15" t="s">
        <v>79</v>
      </c>
      <c r="O30" s="28" t="s">
        <v>289</v>
      </c>
      <c r="P30" s="15">
        <v>2015</v>
      </c>
      <c r="Q30" s="15" t="s">
        <v>209</v>
      </c>
    </row>
    <row r="31" spans="1:17" x14ac:dyDescent="0.2">
      <c r="A31" s="29"/>
      <c r="B31" s="15" t="s">
        <v>27</v>
      </c>
      <c r="C31" s="29" t="s">
        <v>290</v>
      </c>
      <c r="D31" s="100">
        <v>2012</v>
      </c>
      <c r="E31" s="15" t="s">
        <v>209</v>
      </c>
      <c r="H31" s="13"/>
      <c r="I31" s="24"/>
      <c r="J31" s="13"/>
      <c r="K31" s="14"/>
      <c r="L31" s="101"/>
      <c r="M31" s="29"/>
      <c r="N31" s="15" t="s">
        <v>95</v>
      </c>
      <c r="O31" s="28" t="s">
        <v>291</v>
      </c>
      <c r="P31" s="15">
        <v>2015</v>
      </c>
      <c r="Q31" s="15" t="s">
        <v>209</v>
      </c>
    </row>
    <row r="32" spans="1:17" x14ac:dyDescent="0.2">
      <c r="A32" s="29"/>
      <c r="B32" s="15" t="s">
        <v>28</v>
      </c>
      <c r="C32" s="29" t="s">
        <v>292</v>
      </c>
      <c r="D32" s="15">
        <v>2012</v>
      </c>
      <c r="E32" s="15" t="s">
        <v>209</v>
      </c>
      <c r="J32" s="14"/>
      <c r="K32" s="14"/>
      <c r="L32" s="101"/>
      <c r="M32" s="29"/>
      <c r="N32" s="15" t="s">
        <v>166</v>
      </c>
      <c r="O32" s="28" t="s">
        <v>293</v>
      </c>
      <c r="P32" s="15">
        <v>2016</v>
      </c>
      <c r="Q32" s="15" t="s">
        <v>209</v>
      </c>
    </row>
    <row r="33" spans="1:17" x14ac:dyDescent="0.2">
      <c r="A33" s="29"/>
      <c r="B33" s="15" t="s">
        <v>29</v>
      </c>
      <c r="C33" s="29" t="s">
        <v>294</v>
      </c>
      <c r="D33" s="100">
        <v>2014</v>
      </c>
      <c r="E33" s="15" t="s">
        <v>209</v>
      </c>
      <c r="G33" s="51" t="s">
        <v>103</v>
      </c>
      <c r="H33" s="51" t="s">
        <v>104</v>
      </c>
      <c r="I33" s="29"/>
      <c r="J33" s="95" t="s">
        <v>105</v>
      </c>
      <c r="K33" s="95" t="s">
        <v>3</v>
      </c>
      <c r="L33" s="101"/>
      <c r="M33" s="29"/>
      <c r="N33" s="15" t="s">
        <v>295</v>
      </c>
      <c r="O33" s="55" t="s">
        <v>296</v>
      </c>
      <c r="P33" s="15">
        <v>2016</v>
      </c>
      <c r="Q33" s="15" t="s">
        <v>209</v>
      </c>
    </row>
    <row r="34" spans="1:17" x14ac:dyDescent="0.2">
      <c r="A34" s="29"/>
      <c r="B34" s="15" t="s">
        <v>30</v>
      </c>
      <c r="C34" s="56" t="s">
        <v>297</v>
      </c>
      <c r="D34" s="104">
        <v>2013</v>
      </c>
      <c r="E34" s="15" t="s">
        <v>209</v>
      </c>
      <c r="G34" s="153" t="s">
        <v>108</v>
      </c>
      <c r="H34" s="154"/>
      <c r="I34" s="154"/>
      <c r="J34" s="154"/>
      <c r="K34" s="155"/>
      <c r="L34" s="101"/>
      <c r="M34" s="29"/>
      <c r="N34" s="15" t="s">
        <v>298</v>
      </c>
      <c r="O34" s="55" t="s">
        <v>299</v>
      </c>
      <c r="P34" s="15">
        <v>2016</v>
      </c>
      <c r="Q34" s="15" t="s">
        <v>209</v>
      </c>
    </row>
    <row r="35" spans="1:17" x14ac:dyDescent="0.2">
      <c r="A35" s="29"/>
      <c r="B35" s="15" t="s">
        <v>31</v>
      </c>
      <c r="C35" s="29" t="s">
        <v>300</v>
      </c>
      <c r="D35" s="100">
        <v>2013</v>
      </c>
      <c r="E35" s="15" t="s">
        <v>209</v>
      </c>
      <c r="G35" s="29"/>
      <c r="H35" s="15" t="s">
        <v>41</v>
      </c>
      <c r="I35" s="109" t="s">
        <v>301</v>
      </c>
      <c r="J35" s="100">
        <v>2012</v>
      </c>
      <c r="K35" s="15" t="s">
        <v>209</v>
      </c>
      <c r="L35" s="101"/>
      <c r="M35" s="29"/>
      <c r="N35" s="15" t="s">
        <v>302</v>
      </c>
      <c r="O35" s="55" t="s">
        <v>303</v>
      </c>
      <c r="P35" s="15">
        <v>2015</v>
      </c>
      <c r="Q35" s="15" t="s">
        <v>209</v>
      </c>
    </row>
    <row r="36" spans="1:17" x14ac:dyDescent="0.2">
      <c r="A36" s="29"/>
      <c r="B36" s="15" t="s">
        <v>32</v>
      </c>
      <c r="C36" s="29" t="s">
        <v>167</v>
      </c>
      <c r="D36" s="15">
        <v>2012</v>
      </c>
      <c r="E36" s="15" t="s">
        <v>209</v>
      </c>
      <c r="G36" s="29"/>
      <c r="H36" s="15" t="s">
        <v>42</v>
      </c>
      <c r="I36" s="55" t="s">
        <v>304</v>
      </c>
      <c r="J36" s="15">
        <v>2012</v>
      </c>
      <c r="K36" s="15" t="s">
        <v>209</v>
      </c>
      <c r="L36" s="101"/>
      <c r="M36" s="29"/>
      <c r="N36" s="15" t="s">
        <v>305</v>
      </c>
      <c r="O36" s="55" t="s">
        <v>306</v>
      </c>
      <c r="P36" s="15">
        <v>2015</v>
      </c>
      <c r="Q36" s="15" t="s">
        <v>209</v>
      </c>
    </row>
    <row r="37" spans="1:17" ht="15" customHeight="1" x14ac:dyDescent="0.2">
      <c r="A37" s="29"/>
      <c r="B37" s="15" t="s">
        <v>33</v>
      </c>
      <c r="C37" s="29" t="s">
        <v>307</v>
      </c>
      <c r="D37" s="100">
        <v>2014</v>
      </c>
      <c r="E37" s="15" t="s">
        <v>209</v>
      </c>
      <c r="G37" s="29"/>
      <c r="H37" s="15" t="s">
        <v>43</v>
      </c>
      <c r="I37" s="29" t="s">
        <v>308</v>
      </c>
      <c r="J37" s="100">
        <v>2011</v>
      </c>
      <c r="K37" s="15" t="s">
        <v>209</v>
      </c>
      <c r="L37" s="101"/>
      <c r="M37" s="29"/>
      <c r="N37" s="15" t="s">
        <v>309</v>
      </c>
      <c r="O37" s="55" t="s">
        <v>310</v>
      </c>
      <c r="P37" s="15">
        <v>2015</v>
      </c>
      <c r="Q37" s="15" t="s">
        <v>209</v>
      </c>
    </row>
    <row r="38" spans="1:17" ht="15" customHeight="1" x14ac:dyDescent="0.2">
      <c r="A38" s="29"/>
      <c r="B38" s="15" t="s">
        <v>34</v>
      </c>
      <c r="C38" s="29" t="s">
        <v>311</v>
      </c>
      <c r="D38" s="100">
        <v>2013</v>
      </c>
      <c r="E38" s="15" t="s">
        <v>209</v>
      </c>
      <c r="G38" s="29"/>
      <c r="H38" s="15" t="s">
        <v>44</v>
      </c>
      <c r="I38" s="109" t="s">
        <v>312</v>
      </c>
      <c r="J38" s="100">
        <v>2011</v>
      </c>
      <c r="K38" s="15" t="s">
        <v>209</v>
      </c>
      <c r="L38" s="101"/>
      <c r="M38" s="29"/>
      <c r="N38" s="15" t="s">
        <v>313</v>
      </c>
      <c r="O38" s="55" t="s">
        <v>314</v>
      </c>
      <c r="P38" s="15">
        <v>2016</v>
      </c>
      <c r="Q38" s="15" t="s">
        <v>209</v>
      </c>
    </row>
    <row r="39" spans="1:17" x14ac:dyDescent="0.2">
      <c r="A39" s="29"/>
      <c r="B39" s="15" t="s">
        <v>35</v>
      </c>
      <c r="C39" s="29" t="s">
        <v>315</v>
      </c>
      <c r="D39" s="100">
        <v>2014</v>
      </c>
      <c r="E39" s="15" t="s">
        <v>209</v>
      </c>
      <c r="G39" s="29"/>
      <c r="H39" s="15" t="s">
        <v>45</v>
      </c>
      <c r="I39" s="29" t="s">
        <v>316</v>
      </c>
      <c r="J39" s="100">
        <v>2011</v>
      </c>
      <c r="K39" s="15" t="s">
        <v>209</v>
      </c>
      <c r="L39" s="97"/>
      <c r="M39" s="29"/>
      <c r="N39" s="15" t="s">
        <v>317</v>
      </c>
      <c r="O39" s="55" t="s">
        <v>318</v>
      </c>
      <c r="P39" s="15">
        <v>2016</v>
      </c>
      <c r="Q39" s="15" t="s">
        <v>209</v>
      </c>
    </row>
    <row r="40" spans="1:17" ht="15" customHeight="1" x14ac:dyDescent="0.2">
      <c r="A40" s="29"/>
      <c r="B40" s="15" t="s">
        <v>36</v>
      </c>
      <c r="C40" s="29" t="s">
        <v>319</v>
      </c>
      <c r="D40" s="100">
        <v>2012</v>
      </c>
      <c r="E40" s="105" t="s">
        <v>171</v>
      </c>
      <c r="G40" s="29"/>
      <c r="H40" s="15" t="s">
        <v>46</v>
      </c>
      <c r="I40" s="29" t="s">
        <v>320</v>
      </c>
      <c r="J40" s="100">
        <v>2011</v>
      </c>
      <c r="K40" s="15" t="s">
        <v>209</v>
      </c>
      <c r="L40" s="99"/>
      <c r="M40" s="29"/>
      <c r="N40" s="15" t="s">
        <v>321</v>
      </c>
      <c r="O40" s="55" t="s">
        <v>322</v>
      </c>
      <c r="P40" s="15">
        <v>2016</v>
      </c>
      <c r="Q40" s="15" t="s">
        <v>209</v>
      </c>
    </row>
    <row r="41" spans="1:17" x14ac:dyDescent="0.2">
      <c r="A41" s="29"/>
      <c r="B41" s="15" t="s">
        <v>117</v>
      </c>
      <c r="C41" s="29" t="s">
        <v>323</v>
      </c>
      <c r="D41" s="15">
        <v>2012</v>
      </c>
      <c r="E41" s="105" t="s">
        <v>171</v>
      </c>
      <c r="G41" s="29"/>
      <c r="H41" s="15" t="s">
        <v>47</v>
      </c>
      <c r="I41" s="109" t="s">
        <v>324</v>
      </c>
      <c r="J41" s="100">
        <v>2011</v>
      </c>
      <c r="K41" s="15" t="s">
        <v>209</v>
      </c>
      <c r="L41" s="101"/>
      <c r="M41" s="29"/>
      <c r="N41" s="15" t="s">
        <v>325</v>
      </c>
      <c r="O41" s="55" t="s">
        <v>326</v>
      </c>
      <c r="P41" s="15">
        <v>2015</v>
      </c>
      <c r="Q41" s="15" t="s">
        <v>209</v>
      </c>
    </row>
    <row r="42" spans="1:17" x14ac:dyDescent="0.2">
      <c r="A42" s="29"/>
      <c r="B42" s="15" t="s">
        <v>118</v>
      </c>
      <c r="C42" s="29" t="s">
        <v>327</v>
      </c>
      <c r="D42" s="54">
        <v>2013</v>
      </c>
      <c r="E42" s="105" t="s">
        <v>171</v>
      </c>
      <c r="G42" s="29"/>
      <c r="H42" s="15" t="s">
        <v>48</v>
      </c>
      <c r="I42" s="29" t="s">
        <v>328</v>
      </c>
      <c r="J42" s="15">
        <v>2011</v>
      </c>
      <c r="K42" s="15" t="s">
        <v>209</v>
      </c>
      <c r="L42" s="101"/>
      <c r="M42" s="29"/>
      <c r="N42" s="15" t="s">
        <v>329</v>
      </c>
      <c r="O42" s="55" t="s">
        <v>330</v>
      </c>
      <c r="P42" s="15">
        <v>2015</v>
      </c>
      <c r="Q42" s="15" t="s">
        <v>209</v>
      </c>
    </row>
    <row r="43" spans="1:17" x14ac:dyDescent="0.2">
      <c r="A43" s="29"/>
      <c r="B43" s="15" t="s">
        <v>125</v>
      </c>
      <c r="C43" s="29" t="s">
        <v>331</v>
      </c>
      <c r="D43" s="15">
        <v>2013</v>
      </c>
      <c r="E43" s="105" t="s">
        <v>171</v>
      </c>
      <c r="G43" s="29"/>
      <c r="H43" s="15" t="s">
        <v>126</v>
      </c>
      <c r="I43" s="29" t="s">
        <v>162</v>
      </c>
      <c r="J43" s="15">
        <v>2012</v>
      </c>
      <c r="K43" s="15" t="s">
        <v>209</v>
      </c>
      <c r="L43" s="101"/>
      <c r="P43" s="14"/>
      <c r="Q43" s="14"/>
    </row>
    <row r="44" spans="1:17" x14ac:dyDescent="0.2">
      <c r="A44" s="29"/>
      <c r="B44" s="15" t="s">
        <v>119</v>
      </c>
      <c r="C44" s="29" t="s">
        <v>332</v>
      </c>
      <c r="D44" s="54">
        <v>2014</v>
      </c>
      <c r="E44" s="107" t="s">
        <v>172</v>
      </c>
      <c r="G44" s="29"/>
      <c r="H44" s="15" t="s">
        <v>93</v>
      </c>
      <c r="I44" s="16" t="s">
        <v>333</v>
      </c>
      <c r="J44" s="100">
        <v>2011</v>
      </c>
      <c r="K44" s="15" t="s">
        <v>209</v>
      </c>
      <c r="L44" s="101"/>
      <c r="P44" s="14"/>
      <c r="Q44" s="14"/>
    </row>
    <row r="45" spans="1:17" x14ac:dyDescent="0.2">
      <c r="A45" s="29"/>
      <c r="B45" s="15" t="s">
        <v>120</v>
      </c>
      <c r="C45" s="29" t="s">
        <v>334</v>
      </c>
      <c r="D45" s="54">
        <v>2013</v>
      </c>
      <c r="E45" s="107" t="s">
        <v>172</v>
      </c>
      <c r="G45" s="29"/>
      <c r="H45" s="15" t="s">
        <v>132</v>
      </c>
      <c r="I45" s="16" t="s">
        <v>335</v>
      </c>
      <c r="J45" s="15">
        <v>2011</v>
      </c>
      <c r="K45" s="15" t="s">
        <v>209</v>
      </c>
      <c r="L45" s="101"/>
      <c r="M45" s="51" t="s">
        <v>103</v>
      </c>
      <c r="N45" s="51" t="s">
        <v>104</v>
      </c>
      <c r="O45" s="51" t="s">
        <v>92</v>
      </c>
      <c r="P45" s="95" t="s">
        <v>105</v>
      </c>
      <c r="Q45" s="95" t="s">
        <v>3</v>
      </c>
    </row>
    <row r="46" spans="1:17" x14ac:dyDescent="0.2">
      <c r="A46" s="29"/>
      <c r="B46" s="15" t="s">
        <v>121</v>
      </c>
      <c r="C46" s="29" t="s">
        <v>336</v>
      </c>
      <c r="D46" s="110">
        <v>2014</v>
      </c>
      <c r="E46" s="107" t="s">
        <v>172</v>
      </c>
      <c r="G46" s="29"/>
      <c r="H46" s="15" t="s">
        <v>133</v>
      </c>
      <c r="I46" s="55" t="s">
        <v>337</v>
      </c>
      <c r="J46" s="15">
        <v>2012</v>
      </c>
      <c r="K46" s="15" t="s">
        <v>209</v>
      </c>
      <c r="L46" s="101"/>
      <c r="M46" s="145" t="s">
        <v>114</v>
      </c>
      <c r="N46" s="145"/>
      <c r="O46" s="145"/>
      <c r="P46" s="145"/>
      <c r="Q46" s="145"/>
    </row>
    <row r="47" spans="1:17" x14ac:dyDescent="0.2">
      <c r="A47" s="29"/>
      <c r="B47" s="15" t="s">
        <v>127</v>
      </c>
      <c r="C47" s="29" t="s">
        <v>338</v>
      </c>
      <c r="D47" s="110">
        <v>2013</v>
      </c>
      <c r="E47" s="107" t="s">
        <v>172</v>
      </c>
      <c r="G47" s="29"/>
      <c r="H47" s="15" t="s">
        <v>134</v>
      </c>
      <c r="I47" s="29" t="s">
        <v>339</v>
      </c>
      <c r="J47" s="15">
        <v>2011</v>
      </c>
      <c r="K47" s="15" t="s">
        <v>209</v>
      </c>
      <c r="L47" s="101"/>
      <c r="M47" s="29"/>
      <c r="N47" s="15" t="s">
        <v>81</v>
      </c>
      <c r="O47" s="29" t="s">
        <v>340</v>
      </c>
      <c r="P47" s="15">
        <v>2014</v>
      </c>
      <c r="Q47" s="15" t="s">
        <v>209</v>
      </c>
    </row>
    <row r="48" spans="1:17" x14ac:dyDescent="0.2">
      <c r="A48" s="29"/>
      <c r="B48" s="15" t="s">
        <v>128</v>
      </c>
      <c r="C48" s="29" t="s">
        <v>341</v>
      </c>
      <c r="D48" s="110">
        <v>2012</v>
      </c>
      <c r="E48" s="107" t="s">
        <v>172</v>
      </c>
      <c r="G48" s="29"/>
      <c r="H48" s="15" t="s">
        <v>135</v>
      </c>
      <c r="I48" s="29" t="s">
        <v>342</v>
      </c>
      <c r="J48" s="15">
        <v>2010</v>
      </c>
      <c r="K48" s="15" t="s">
        <v>209</v>
      </c>
      <c r="L48" s="101"/>
      <c r="M48" s="29"/>
      <c r="N48" s="15" t="s">
        <v>82</v>
      </c>
      <c r="O48" s="29" t="s">
        <v>343</v>
      </c>
      <c r="P48" s="15">
        <v>2014</v>
      </c>
      <c r="Q48" s="15" t="s">
        <v>209</v>
      </c>
    </row>
    <row r="49" spans="1:18" x14ac:dyDescent="0.2">
      <c r="A49" s="29"/>
      <c r="B49" s="15" t="s">
        <v>129</v>
      </c>
      <c r="C49" s="29" t="s">
        <v>344</v>
      </c>
      <c r="D49" s="15">
        <v>2012</v>
      </c>
      <c r="E49" s="107" t="s">
        <v>172</v>
      </c>
      <c r="G49" s="29"/>
      <c r="H49" s="15" t="s">
        <v>136</v>
      </c>
      <c r="I49" s="29" t="s">
        <v>345</v>
      </c>
      <c r="J49" s="100">
        <v>2011</v>
      </c>
      <c r="K49" s="15" t="s">
        <v>209</v>
      </c>
      <c r="L49" s="101"/>
      <c r="M49" s="29"/>
      <c r="N49" s="15" t="s">
        <v>83</v>
      </c>
      <c r="O49" s="29" t="s">
        <v>346</v>
      </c>
      <c r="P49" s="15">
        <v>2014</v>
      </c>
      <c r="Q49" s="15" t="s">
        <v>209</v>
      </c>
    </row>
    <row r="50" spans="1:18" x14ac:dyDescent="0.2">
      <c r="A50" s="29"/>
      <c r="B50" s="15" t="s">
        <v>130</v>
      </c>
      <c r="C50" s="29" t="s">
        <v>347</v>
      </c>
      <c r="D50" s="15">
        <v>2012</v>
      </c>
      <c r="E50" s="107" t="s">
        <v>172</v>
      </c>
      <c r="G50" s="29"/>
      <c r="H50" s="15" t="s">
        <v>137</v>
      </c>
      <c r="I50" s="29" t="s">
        <v>348</v>
      </c>
      <c r="J50" s="15">
        <v>2011</v>
      </c>
      <c r="K50" s="15" t="s">
        <v>209</v>
      </c>
      <c r="L50" s="101"/>
      <c r="M50" s="29"/>
      <c r="N50" s="15" t="s">
        <v>84</v>
      </c>
      <c r="O50" s="29" t="s">
        <v>349</v>
      </c>
      <c r="P50" s="15">
        <v>2015</v>
      </c>
      <c r="Q50" s="15" t="s">
        <v>209</v>
      </c>
    </row>
    <row r="51" spans="1:18" x14ac:dyDescent="0.2">
      <c r="A51" s="29"/>
      <c r="B51" s="15" t="s">
        <v>131</v>
      </c>
      <c r="C51" s="29" t="s">
        <v>350</v>
      </c>
      <c r="D51" s="110">
        <v>2013</v>
      </c>
      <c r="E51" s="107" t="s">
        <v>172</v>
      </c>
      <c r="G51" s="29"/>
      <c r="H51" s="15" t="s">
        <v>187</v>
      </c>
      <c r="I51" s="55" t="s">
        <v>351</v>
      </c>
      <c r="J51" s="100">
        <v>2012</v>
      </c>
      <c r="K51" s="15" t="s">
        <v>209</v>
      </c>
      <c r="L51" s="101"/>
      <c r="M51" s="29"/>
      <c r="N51" s="15" t="s">
        <v>85</v>
      </c>
      <c r="O51" s="29" t="s">
        <v>352</v>
      </c>
      <c r="P51" s="15">
        <v>2015</v>
      </c>
      <c r="Q51" s="15" t="s">
        <v>209</v>
      </c>
    </row>
    <row r="52" spans="1:18" x14ac:dyDescent="0.2">
      <c r="D52" s="14"/>
      <c r="E52" s="14"/>
      <c r="G52" s="29"/>
      <c r="H52" s="15" t="s">
        <v>188</v>
      </c>
      <c r="I52" s="29" t="s">
        <v>353</v>
      </c>
      <c r="J52" s="15">
        <v>2010</v>
      </c>
      <c r="K52" s="15" t="s">
        <v>209</v>
      </c>
      <c r="L52" s="101"/>
      <c r="M52" s="29"/>
      <c r="N52" s="15" t="s">
        <v>86</v>
      </c>
      <c r="O52" s="29" t="s">
        <v>354</v>
      </c>
      <c r="P52" s="15">
        <v>2014</v>
      </c>
      <c r="Q52" s="15" t="s">
        <v>209</v>
      </c>
    </row>
    <row r="53" spans="1:18" ht="14.25" customHeight="1" x14ac:dyDescent="0.2">
      <c r="D53" s="14"/>
      <c r="E53" s="14"/>
      <c r="G53" s="29"/>
      <c r="H53" s="15" t="s">
        <v>355</v>
      </c>
      <c r="I53" s="53" t="s">
        <v>356</v>
      </c>
      <c r="J53" s="100">
        <v>2011</v>
      </c>
      <c r="K53" s="15" t="s">
        <v>209</v>
      </c>
      <c r="L53" s="101"/>
      <c r="M53" s="29"/>
      <c r="N53" s="15" t="s">
        <v>87</v>
      </c>
      <c r="O53" s="29" t="s">
        <v>357</v>
      </c>
      <c r="P53" s="15">
        <v>2015</v>
      </c>
      <c r="Q53" s="15" t="s">
        <v>209</v>
      </c>
    </row>
    <row r="54" spans="1:18" x14ac:dyDescent="0.2">
      <c r="A54" s="51" t="s">
        <v>103</v>
      </c>
      <c r="B54" s="51" t="s">
        <v>104</v>
      </c>
      <c r="C54" s="51" t="s">
        <v>92</v>
      </c>
      <c r="D54" s="95" t="s">
        <v>105</v>
      </c>
      <c r="E54" s="95" t="s">
        <v>3</v>
      </c>
      <c r="G54" s="29"/>
      <c r="H54" s="15" t="s">
        <v>358</v>
      </c>
      <c r="I54" s="29" t="s">
        <v>359</v>
      </c>
      <c r="J54" s="100">
        <v>2011</v>
      </c>
      <c r="K54" s="15" t="s">
        <v>209</v>
      </c>
      <c r="L54" s="101"/>
      <c r="M54" s="29"/>
      <c r="N54" s="15" t="s">
        <v>88</v>
      </c>
      <c r="O54" s="29" t="s">
        <v>360</v>
      </c>
      <c r="P54" s="15">
        <v>2014</v>
      </c>
      <c r="Q54" s="15" t="s">
        <v>209</v>
      </c>
    </row>
    <row r="55" spans="1:18" x14ac:dyDescent="0.2">
      <c r="A55" s="146" t="s">
        <v>109</v>
      </c>
      <c r="B55" s="147"/>
      <c r="C55" s="147"/>
      <c r="D55" s="147"/>
      <c r="E55" s="148"/>
      <c r="G55" s="29"/>
      <c r="H55" s="15" t="s">
        <v>189</v>
      </c>
      <c r="I55" s="16" t="s">
        <v>361</v>
      </c>
      <c r="J55" s="100">
        <v>2011</v>
      </c>
      <c r="K55" s="15" t="s">
        <v>209</v>
      </c>
      <c r="L55" s="101"/>
      <c r="M55" s="29"/>
      <c r="N55" s="15" t="s">
        <v>89</v>
      </c>
      <c r="O55" s="53" t="s">
        <v>362</v>
      </c>
      <c r="P55" s="15">
        <v>2014</v>
      </c>
      <c r="Q55" s="15" t="s">
        <v>209</v>
      </c>
    </row>
    <row r="56" spans="1:18" x14ac:dyDescent="0.2">
      <c r="A56" s="29"/>
      <c r="B56" s="15" t="s">
        <v>49</v>
      </c>
      <c r="C56" s="103" t="s">
        <v>363</v>
      </c>
      <c r="D56" s="15">
        <v>2010</v>
      </c>
      <c r="E56" s="15" t="s">
        <v>209</v>
      </c>
      <c r="G56" s="29"/>
      <c r="H56" s="15" t="s">
        <v>190</v>
      </c>
      <c r="I56" s="16" t="s">
        <v>364</v>
      </c>
      <c r="J56" s="100">
        <v>2012</v>
      </c>
      <c r="K56" s="15" t="s">
        <v>209</v>
      </c>
      <c r="L56" s="15"/>
      <c r="M56" s="15"/>
      <c r="N56" s="15" t="s">
        <v>90</v>
      </c>
      <c r="O56" s="29" t="s">
        <v>365</v>
      </c>
      <c r="P56" s="15">
        <v>2015</v>
      </c>
      <c r="Q56" s="15" t="s">
        <v>209</v>
      </c>
    </row>
    <row r="57" spans="1:18" x14ac:dyDescent="0.2">
      <c r="A57" s="29"/>
      <c r="B57" s="15" t="s">
        <v>50</v>
      </c>
      <c r="C57" s="103" t="s">
        <v>366</v>
      </c>
      <c r="D57" s="15">
        <v>2010</v>
      </c>
      <c r="E57" s="15" t="s">
        <v>209</v>
      </c>
      <c r="G57" s="29"/>
      <c r="H57" s="15" t="s">
        <v>191</v>
      </c>
      <c r="I57" s="56" t="s">
        <v>367</v>
      </c>
      <c r="J57" s="104">
        <v>2012</v>
      </c>
      <c r="K57" s="15" t="s">
        <v>209</v>
      </c>
      <c r="L57" s="101"/>
      <c r="M57" s="29"/>
      <c r="N57" s="15" t="s">
        <v>91</v>
      </c>
      <c r="O57" s="29" t="s">
        <v>368</v>
      </c>
      <c r="P57" s="15">
        <v>2015</v>
      </c>
      <c r="Q57" s="15" t="s">
        <v>209</v>
      </c>
    </row>
    <row r="58" spans="1:18" x14ac:dyDescent="0.2">
      <c r="A58" s="29"/>
      <c r="B58" s="52" t="s">
        <v>200</v>
      </c>
      <c r="C58" s="103" t="s">
        <v>369</v>
      </c>
      <c r="D58" s="15">
        <v>2010</v>
      </c>
      <c r="E58" s="15" t="s">
        <v>209</v>
      </c>
      <c r="G58" s="29"/>
      <c r="H58" s="15" t="s">
        <v>192</v>
      </c>
      <c r="I58" s="16" t="s">
        <v>370</v>
      </c>
      <c r="J58" s="100">
        <v>2011</v>
      </c>
      <c r="K58" s="107" t="s">
        <v>172</v>
      </c>
      <c r="L58" s="101"/>
      <c r="M58" s="29"/>
      <c r="N58" s="15" t="s">
        <v>96</v>
      </c>
      <c r="O58" s="29" t="s">
        <v>371</v>
      </c>
      <c r="P58" s="15">
        <v>2015</v>
      </c>
      <c r="Q58" s="15" t="s">
        <v>209</v>
      </c>
    </row>
    <row r="59" spans="1:18" x14ac:dyDescent="0.2">
      <c r="A59" s="29"/>
      <c r="B59" s="15" t="s">
        <v>201</v>
      </c>
      <c r="C59" s="111" t="s">
        <v>372</v>
      </c>
      <c r="D59" s="15">
        <v>2011</v>
      </c>
      <c r="E59" s="15" t="s">
        <v>209</v>
      </c>
      <c r="G59" s="29"/>
      <c r="H59" s="15" t="s">
        <v>193</v>
      </c>
      <c r="I59" s="16" t="s">
        <v>373</v>
      </c>
      <c r="J59" s="100">
        <v>2012</v>
      </c>
      <c r="K59" s="107" t="s">
        <v>172</v>
      </c>
      <c r="L59" s="101"/>
      <c r="M59" s="29"/>
      <c r="N59" s="15" t="s">
        <v>138</v>
      </c>
      <c r="O59" s="29" t="s">
        <v>374</v>
      </c>
      <c r="P59" s="15">
        <v>2014</v>
      </c>
      <c r="Q59" s="15" t="s">
        <v>209</v>
      </c>
    </row>
    <row r="60" spans="1:18" x14ac:dyDescent="0.2">
      <c r="A60" s="29"/>
      <c r="B60" s="15" t="s">
        <v>202</v>
      </c>
      <c r="C60" s="16" t="s">
        <v>375</v>
      </c>
      <c r="D60" s="15">
        <v>2010</v>
      </c>
      <c r="E60" s="15" t="s">
        <v>209</v>
      </c>
      <c r="G60" s="29"/>
      <c r="H60" s="15" t="s">
        <v>194</v>
      </c>
      <c r="I60" s="16" t="s">
        <v>376</v>
      </c>
      <c r="J60" s="100">
        <v>2011</v>
      </c>
      <c r="K60" s="107" t="s">
        <v>172</v>
      </c>
      <c r="L60" s="101"/>
      <c r="M60" s="29"/>
      <c r="N60" s="15" t="s">
        <v>97</v>
      </c>
      <c r="O60" s="53" t="s">
        <v>377</v>
      </c>
      <c r="P60" s="15">
        <v>2014</v>
      </c>
      <c r="Q60" s="15" t="s">
        <v>209</v>
      </c>
    </row>
    <row r="61" spans="1:18" x14ac:dyDescent="0.2">
      <c r="D61" s="14"/>
      <c r="E61" s="14"/>
      <c r="G61" s="29"/>
      <c r="H61" s="15" t="s">
        <v>195</v>
      </c>
      <c r="I61" s="16" t="s">
        <v>378</v>
      </c>
      <c r="J61" s="100">
        <v>2012</v>
      </c>
      <c r="K61" s="107" t="s">
        <v>172</v>
      </c>
      <c r="L61" s="101"/>
      <c r="M61" s="29"/>
      <c r="N61" s="15" t="s">
        <v>98</v>
      </c>
      <c r="O61" s="29" t="s">
        <v>379</v>
      </c>
      <c r="P61" s="15">
        <v>2015</v>
      </c>
      <c r="Q61" s="15" t="s">
        <v>209</v>
      </c>
    </row>
    <row r="62" spans="1:18" x14ac:dyDescent="0.2">
      <c r="D62" s="14"/>
      <c r="E62" s="14"/>
      <c r="G62" s="29"/>
      <c r="H62" s="15" t="s">
        <v>196</v>
      </c>
      <c r="I62" s="29" t="s">
        <v>380</v>
      </c>
      <c r="J62" s="100">
        <v>2012</v>
      </c>
      <c r="K62" s="107" t="s">
        <v>172</v>
      </c>
      <c r="L62" s="101"/>
      <c r="M62" s="29"/>
      <c r="N62" s="15" t="s">
        <v>139</v>
      </c>
      <c r="O62" s="29" t="s">
        <v>381</v>
      </c>
      <c r="P62" s="15">
        <v>2014</v>
      </c>
      <c r="Q62" s="107" t="s">
        <v>172</v>
      </c>
    </row>
    <row r="63" spans="1:18" x14ac:dyDescent="0.2">
      <c r="A63" s="51" t="s">
        <v>103</v>
      </c>
      <c r="B63" s="51" t="s">
        <v>104</v>
      </c>
      <c r="C63" s="51" t="s">
        <v>92</v>
      </c>
      <c r="D63" s="95" t="s">
        <v>105</v>
      </c>
      <c r="E63" s="95" t="s">
        <v>3</v>
      </c>
      <c r="G63" s="29"/>
      <c r="H63" s="15" t="s">
        <v>197</v>
      </c>
      <c r="I63" s="57" t="s">
        <v>382</v>
      </c>
      <c r="J63" s="100">
        <v>2012</v>
      </c>
      <c r="K63" s="107" t="s">
        <v>172</v>
      </c>
      <c r="L63" s="101"/>
      <c r="M63" s="29"/>
      <c r="N63" s="15" t="s">
        <v>140</v>
      </c>
      <c r="O63" s="29" t="s">
        <v>383</v>
      </c>
      <c r="P63" s="15">
        <v>2014</v>
      </c>
      <c r="Q63" s="107" t="s">
        <v>172</v>
      </c>
    </row>
    <row r="64" spans="1:18" x14ac:dyDescent="0.2">
      <c r="A64" s="146" t="s">
        <v>110</v>
      </c>
      <c r="B64" s="147"/>
      <c r="C64" s="147"/>
      <c r="D64" s="147"/>
      <c r="E64" s="148"/>
      <c r="G64" s="29"/>
      <c r="H64" s="15" t="s">
        <v>384</v>
      </c>
      <c r="I64" s="55" t="s">
        <v>385</v>
      </c>
      <c r="J64" s="100">
        <v>2012</v>
      </c>
      <c r="K64" s="107" t="s">
        <v>172</v>
      </c>
      <c r="L64" s="101"/>
      <c r="M64" s="29"/>
      <c r="N64" s="15" t="s">
        <v>141</v>
      </c>
      <c r="O64" s="29" t="s">
        <v>386</v>
      </c>
      <c r="P64" s="15">
        <v>2015</v>
      </c>
      <c r="Q64" s="107" t="s">
        <v>172</v>
      </c>
      <c r="R64" s="60"/>
    </row>
    <row r="65" spans="1:17" x14ac:dyDescent="0.2">
      <c r="A65" s="29"/>
      <c r="B65" s="13" t="s">
        <v>51</v>
      </c>
      <c r="C65" s="55" t="s">
        <v>387</v>
      </c>
      <c r="D65" s="15">
        <v>2010</v>
      </c>
      <c r="E65" s="15" t="s">
        <v>209</v>
      </c>
      <c r="J65" s="14"/>
      <c r="K65" s="14"/>
      <c r="L65" s="101"/>
      <c r="M65" s="29"/>
      <c r="N65" s="15" t="s">
        <v>142</v>
      </c>
      <c r="O65" s="29" t="s">
        <v>388</v>
      </c>
      <c r="P65" s="15">
        <v>2015</v>
      </c>
      <c r="Q65" s="107" t="s">
        <v>172</v>
      </c>
    </row>
    <row r="66" spans="1:17" x14ac:dyDescent="0.2">
      <c r="A66" s="29"/>
      <c r="B66" s="61" t="s">
        <v>52</v>
      </c>
      <c r="C66" s="55" t="s">
        <v>389</v>
      </c>
      <c r="D66" s="15">
        <v>2010</v>
      </c>
      <c r="E66" s="15" t="s">
        <v>209</v>
      </c>
      <c r="G66" s="24"/>
      <c r="H66" s="13"/>
      <c r="I66" s="30"/>
      <c r="J66" s="101"/>
      <c r="K66" s="13"/>
      <c r="L66" s="101"/>
      <c r="M66" s="29"/>
      <c r="N66" s="15" t="s">
        <v>160</v>
      </c>
      <c r="O66" s="29" t="s">
        <v>390</v>
      </c>
      <c r="P66" s="15">
        <v>2014</v>
      </c>
      <c r="Q66" s="107" t="s">
        <v>172</v>
      </c>
    </row>
    <row r="67" spans="1:17" x14ac:dyDescent="0.2">
      <c r="A67" s="29"/>
      <c r="B67" s="46" t="s">
        <v>53</v>
      </c>
      <c r="C67" s="29" t="s">
        <v>391</v>
      </c>
      <c r="D67" s="15">
        <v>2009</v>
      </c>
      <c r="E67" s="15" t="s">
        <v>209</v>
      </c>
      <c r="G67" s="24"/>
      <c r="H67" s="13"/>
      <c r="I67" s="24"/>
      <c r="J67" s="101"/>
      <c r="K67" s="13"/>
      <c r="L67" s="101"/>
      <c r="M67" s="29"/>
      <c r="N67" s="15" t="s">
        <v>161</v>
      </c>
      <c r="O67" s="29" t="s">
        <v>392</v>
      </c>
      <c r="P67" s="15">
        <v>2014</v>
      </c>
      <c r="Q67" s="107" t="s">
        <v>172</v>
      </c>
    </row>
    <row r="68" spans="1:17" x14ac:dyDescent="0.2">
      <c r="A68" s="29"/>
      <c r="B68" s="46" t="s">
        <v>54</v>
      </c>
      <c r="C68" s="29" t="s">
        <v>393</v>
      </c>
      <c r="D68" s="15">
        <v>2009</v>
      </c>
      <c r="E68" s="15" t="s">
        <v>209</v>
      </c>
      <c r="G68" s="24"/>
      <c r="H68" s="112" t="s">
        <v>3</v>
      </c>
      <c r="I68" s="113" t="s">
        <v>394</v>
      </c>
      <c r="J68" s="101"/>
      <c r="K68" s="13"/>
      <c r="L68" s="101"/>
      <c r="M68" s="29"/>
      <c r="N68" s="15" t="s">
        <v>395</v>
      </c>
      <c r="O68" s="29" t="s">
        <v>396</v>
      </c>
      <c r="P68" s="15">
        <v>2015</v>
      </c>
      <c r="Q68" s="107" t="s">
        <v>172</v>
      </c>
    </row>
    <row r="69" spans="1:17" x14ac:dyDescent="0.2">
      <c r="A69" s="29"/>
      <c r="B69" s="46" t="s">
        <v>55</v>
      </c>
      <c r="C69" s="55" t="s">
        <v>397</v>
      </c>
      <c r="D69" s="15">
        <v>2008</v>
      </c>
      <c r="E69" s="15" t="s">
        <v>209</v>
      </c>
      <c r="G69" s="24"/>
      <c r="H69" s="55" t="s">
        <v>209</v>
      </c>
      <c r="I69" s="15">
        <v>138</v>
      </c>
      <c r="J69" s="101"/>
      <c r="K69" s="13"/>
      <c r="L69" s="101"/>
      <c r="M69" s="29"/>
      <c r="N69" s="15" t="s">
        <v>168</v>
      </c>
      <c r="O69" s="29" t="s">
        <v>398</v>
      </c>
      <c r="P69" s="15">
        <v>2015</v>
      </c>
      <c r="Q69" s="107" t="s">
        <v>172</v>
      </c>
    </row>
    <row r="70" spans="1:17" x14ac:dyDescent="0.2">
      <c r="A70" s="29"/>
      <c r="B70" s="46" t="s">
        <v>56</v>
      </c>
      <c r="C70" s="29" t="s">
        <v>399</v>
      </c>
      <c r="D70" s="15">
        <v>2009</v>
      </c>
      <c r="E70" s="15" t="s">
        <v>209</v>
      </c>
      <c r="G70" s="24"/>
      <c r="H70" s="55" t="s">
        <v>171</v>
      </c>
      <c r="I70" s="15">
        <v>8</v>
      </c>
      <c r="J70" s="101"/>
      <c r="K70" s="13"/>
      <c r="L70" s="101"/>
      <c r="M70" s="29"/>
      <c r="N70" s="15" t="s">
        <v>400</v>
      </c>
      <c r="O70" s="29" t="s">
        <v>401</v>
      </c>
      <c r="P70" s="15">
        <v>2014</v>
      </c>
      <c r="Q70" s="107" t="s">
        <v>172</v>
      </c>
    </row>
    <row r="71" spans="1:17" x14ac:dyDescent="0.2">
      <c r="A71" s="29"/>
      <c r="B71" s="13" t="s">
        <v>57</v>
      </c>
      <c r="C71" s="16" t="s">
        <v>402</v>
      </c>
      <c r="D71" s="15">
        <v>2009</v>
      </c>
      <c r="E71" s="15" t="s">
        <v>209</v>
      </c>
      <c r="G71" s="24"/>
      <c r="H71" s="55" t="s">
        <v>403</v>
      </c>
      <c r="I71" s="15">
        <v>42</v>
      </c>
      <c r="J71" s="101"/>
      <c r="K71" s="13"/>
      <c r="L71" s="101"/>
      <c r="M71" s="29"/>
      <c r="N71" s="15" t="s">
        <v>169</v>
      </c>
      <c r="O71" s="29" t="s">
        <v>404</v>
      </c>
      <c r="P71" s="15">
        <v>2014</v>
      </c>
      <c r="Q71" s="107" t="s">
        <v>172</v>
      </c>
    </row>
    <row r="72" spans="1:17" x14ac:dyDescent="0.2">
      <c r="A72" s="29"/>
      <c r="B72" s="46" t="s">
        <v>58</v>
      </c>
      <c r="C72" s="16" t="s">
        <v>405</v>
      </c>
      <c r="D72" s="15">
        <v>2009</v>
      </c>
      <c r="E72" s="15" t="s">
        <v>209</v>
      </c>
      <c r="G72" s="24"/>
      <c r="H72" s="114" t="s">
        <v>6</v>
      </c>
      <c r="I72" s="115">
        <f>SUM(I69:I71)</f>
        <v>188</v>
      </c>
      <c r="J72" s="101"/>
      <c r="K72" s="13"/>
      <c r="L72" s="101"/>
      <c r="M72" s="29"/>
      <c r="N72" s="15" t="s">
        <v>170</v>
      </c>
      <c r="O72" s="29" t="s">
        <v>406</v>
      </c>
      <c r="P72" s="15">
        <v>2015</v>
      </c>
      <c r="Q72" s="107" t="s">
        <v>172</v>
      </c>
    </row>
    <row r="73" spans="1:17" x14ac:dyDescent="0.2">
      <c r="A73" s="29"/>
      <c r="B73" s="46" t="s">
        <v>203</v>
      </c>
      <c r="C73" s="53" t="s">
        <v>407</v>
      </c>
      <c r="D73" s="15">
        <v>2009</v>
      </c>
      <c r="E73" s="15" t="s">
        <v>209</v>
      </c>
      <c r="G73" s="24"/>
      <c r="H73" s="13"/>
      <c r="I73" s="116"/>
      <c r="J73" s="13"/>
      <c r="K73" s="13"/>
      <c r="L73" s="101"/>
      <c r="M73" s="29"/>
      <c r="N73" s="15" t="s">
        <v>408</v>
      </c>
      <c r="O73" s="29" t="s">
        <v>409</v>
      </c>
      <c r="P73" s="15">
        <v>2014</v>
      </c>
      <c r="Q73" s="107" t="s">
        <v>172</v>
      </c>
    </row>
    <row r="74" spans="1:17" x14ac:dyDescent="0.2">
      <c r="A74" s="29"/>
      <c r="B74" s="46" t="s">
        <v>204</v>
      </c>
      <c r="C74" s="16" t="s">
        <v>410</v>
      </c>
      <c r="D74" s="15">
        <v>2011</v>
      </c>
      <c r="E74" s="15" t="s">
        <v>209</v>
      </c>
      <c r="G74" s="24"/>
      <c r="H74" s="13"/>
      <c r="I74" s="24"/>
      <c r="J74" s="13"/>
      <c r="K74" s="13"/>
      <c r="L74" s="101"/>
      <c r="M74" s="29"/>
      <c r="N74" s="15" t="s">
        <v>411</v>
      </c>
      <c r="O74" s="29" t="s">
        <v>412</v>
      </c>
      <c r="P74" s="15">
        <v>2014</v>
      </c>
      <c r="Q74" s="107" t="s">
        <v>172</v>
      </c>
    </row>
    <row r="75" spans="1:17" x14ac:dyDescent="0.2">
      <c r="A75" s="29"/>
      <c r="B75" s="46" t="s">
        <v>205</v>
      </c>
      <c r="C75" s="29" t="s">
        <v>413</v>
      </c>
      <c r="D75" s="15">
        <v>2010</v>
      </c>
      <c r="E75" s="15" t="s">
        <v>209</v>
      </c>
      <c r="G75" s="24"/>
      <c r="H75" s="13"/>
      <c r="I75" s="24"/>
      <c r="J75" s="13"/>
      <c r="K75" s="13"/>
      <c r="L75" s="101"/>
      <c r="M75" s="29"/>
      <c r="N75" s="15" t="s">
        <v>414</v>
      </c>
      <c r="O75" s="29" t="s">
        <v>415</v>
      </c>
      <c r="P75" s="15">
        <v>2015</v>
      </c>
      <c r="Q75" s="107" t="s">
        <v>172</v>
      </c>
    </row>
    <row r="76" spans="1:17" x14ac:dyDescent="0.2">
      <c r="A76" s="29"/>
      <c r="B76" s="15" t="s">
        <v>206</v>
      </c>
      <c r="C76" s="29" t="s">
        <v>416</v>
      </c>
      <c r="D76" s="15">
        <v>2008</v>
      </c>
      <c r="E76" s="107" t="s">
        <v>172</v>
      </c>
      <c r="G76" s="24"/>
      <c r="H76" s="13"/>
      <c r="I76" s="24"/>
      <c r="J76" s="13"/>
      <c r="K76" s="13"/>
      <c r="L76" s="101"/>
      <c r="M76" s="29"/>
      <c r="N76" s="15" t="s">
        <v>417</v>
      </c>
      <c r="O76" s="29" t="s">
        <v>418</v>
      </c>
      <c r="P76" s="15">
        <v>2015</v>
      </c>
      <c r="Q76" s="107" t="s">
        <v>172</v>
      </c>
    </row>
    <row r="77" spans="1:17" x14ac:dyDescent="0.2">
      <c r="D77" s="14"/>
      <c r="E77" s="14"/>
      <c r="G77" s="24"/>
      <c r="H77" s="13"/>
      <c r="I77" s="24"/>
      <c r="J77" s="13"/>
      <c r="K77" s="13"/>
      <c r="L77" s="101"/>
      <c r="M77" s="29"/>
      <c r="N77" s="15" t="s">
        <v>419</v>
      </c>
      <c r="O77" s="29" t="s">
        <v>420</v>
      </c>
      <c r="P77" s="15">
        <v>2015</v>
      </c>
      <c r="Q77" s="107" t="s">
        <v>172</v>
      </c>
    </row>
    <row r="78" spans="1:17" x14ac:dyDescent="0.2">
      <c r="D78" s="14"/>
      <c r="E78" s="14"/>
      <c r="G78" s="24"/>
      <c r="H78" s="13"/>
      <c r="I78" s="24"/>
      <c r="J78" s="13"/>
      <c r="K78" s="13"/>
      <c r="L78" s="101"/>
      <c r="M78" s="29"/>
      <c r="N78" s="15" t="s">
        <v>421</v>
      </c>
      <c r="O78" s="29" t="s">
        <v>422</v>
      </c>
      <c r="P78" s="15">
        <v>2015</v>
      </c>
      <c r="Q78" s="107" t="s">
        <v>172</v>
      </c>
    </row>
  </sheetData>
  <mergeCells count="9">
    <mergeCell ref="M46:Q46"/>
    <mergeCell ref="A55:E55"/>
    <mergeCell ref="A64:E64"/>
    <mergeCell ref="M2:Q2"/>
    <mergeCell ref="M19:Q19"/>
    <mergeCell ref="A2:E2"/>
    <mergeCell ref="G2:K2"/>
    <mergeCell ref="A24:E24"/>
    <mergeCell ref="G34:K34"/>
  </mergeCells>
  <phoneticPr fontId="24" type="noConversion"/>
  <pageMargins left="0.31496062992125984" right="0.31496062992125984" top="0.31496062992125984" bottom="0.31496062992125984" header="0.51181102362204722" footer="0.51181102362204722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Normal="100" workbookViewId="0">
      <selection activeCell="B28" sqref="B28"/>
    </sheetView>
  </sheetViews>
  <sheetFormatPr defaultColWidth="9.140625" defaultRowHeight="15" x14ac:dyDescent="0.2"/>
  <cols>
    <col min="1" max="1" width="7.140625" style="1" customWidth="1"/>
    <col min="2" max="2" width="28.7109375" style="2" customWidth="1"/>
    <col min="3" max="3" width="9.5703125" style="31" customWidth="1"/>
    <col min="4" max="4" width="10.28515625" style="2" customWidth="1"/>
    <col min="5" max="5" width="10.140625" style="2" bestFit="1" customWidth="1"/>
    <col min="6" max="6" width="11.140625" style="2" customWidth="1"/>
    <col min="7" max="7" width="10.85546875" style="2" customWidth="1"/>
    <col min="8" max="8" width="9.28515625" style="2" bestFit="1" customWidth="1"/>
    <col min="9" max="9" width="23" style="2" customWidth="1"/>
    <col min="10" max="10" width="14.7109375" style="2" customWidth="1"/>
    <col min="11" max="11" width="19.85546875" style="2" customWidth="1"/>
    <col min="12" max="15" width="9.140625" style="2"/>
    <col min="16" max="16" width="28.42578125" style="2" customWidth="1"/>
    <col min="17" max="17" width="10.140625" style="2" bestFit="1" customWidth="1"/>
    <col min="18" max="18" width="16.28515625" style="2" customWidth="1"/>
    <col min="19" max="19" width="9.140625" style="2"/>
    <col min="20" max="20" width="11.42578125" style="2" bestFit="1" customWidth="1"/>
    <col min="21" max="16384" width="9.140625" style="2"/>
  </cols>
  <sheetData>
    <row r="1" spans="1:11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11" ht="12.75" customHeight="1" x14ac:dyDescent="0.25">
      <c r="A2" s="4"/>
    </row>
    <row r="3" spans="1:11" ht="18.75" customHeight="1" x14ac:dyDescent="0.25">
      <c r="A3" s="144" t="s">
        <v>423</v>
      </c>
      <c r="B3" s="144"/>
      <c r="C3" s="144"/>
      <c r="D3" s="144"/>
      <c r="E3" s="144"/>
      <c r="F3" s="144"/>
      <c r="G3" s="144"/>
      <c r="H3" s="144"/>
      <c r="I3" s="10"/>
      <c r="J3" s="21"/>
      <c r="K3" s="10"/>
    </row>
    <row r="4" spans="1:11" ht="15.75" x14ac:dyDescent="0.25">
      <c r="A4" s="4"/>
      <c r="E4" s="2" t="s">
        <v>207</v>
      </c>
      <c r="F4" s="2" t="s">
        <v>207</v>
      </c>
      <c r="G4" s="2" t="s">
        <v>164</v>
      </c>
      <c r="I4" s="10"/>
      <c r="J4" s="21"/>
      <c r="K4" s="10"/>
    </row>
    <row r="5" spans="1:11" ht="16.5" thickBot="1" x14ac:dyDescent="0.3">
      <c r="A5" s="5" t="s">
        <v>0</v>
      </c>
      <c r="B5" s="19" t="s">
        <v>1</v>
      </c>
      <c r="C5" s="40" t="s">
        <v>2</v>
      </c>
      <c r="D5" s="50" t="s">
        <v>3</v>
      </c>
      <c r="E5" s="18" t="s">
        <v>4</v>
      </c>
      <c r="F5" s="79" t="s">
        <v>115</v>
      </c>
      <c r="G5" s="124" t="s">
        <v>5</v>
      </c>
      <c r="H5" s="19" t="s">
        <v>7</v>
      </c>
      <c r="I5" s="10"/>
    </row>
    <row r="6" spans="1:11" ht="15.75" thickTop="1" x14ac:dyDescent="0.2">
      <c r="A6" s="20" t="s">
        <v>19</v>
      </c>
      <c r="B6" s="20" t="s">
        <v>242</v>
      </c>
      <c r="C6" s="20">
        <v>2013</v>
      </c>
      <c r="D6" s="20" t="s">
        <v>171</v>
      </c>
      <c r="E6" s="120">
        <v>5.7754629629629627E-4</v>
      </c>
      <c r="F6" s="125">
        <f t="shared" ref="F6:F21" si="0">E6-MIN(E$6:E$21)</f>
        <v>0</v>
      </c>
      <c r="G6" s="122">
        <v>9.2013888888888892E-3</v>
      </c>
      <c r="H6" s="123">
        <f ca="1">RANK(G6,G$6:$M$21,1)</f>
        <v>1</v>
      </c>
      <c r="I6" s="10"/>
    </row>
    <row r="7" spans="1:11" x14ac:dyDescent="0.2">
      <c r="A7" s="20" t="s">
        <v>15</v>
      </c>
      <c r="B7" s="20" t="s">
        <v>230</v>
      </c>
      <c r="C7" s="20">
        <v>2014</v>
      </c>
      <c r="D7" s="20" t="s">
        <v>209</v>
      </c>
      <c r="E7" s="117">
        <v>8.0092592592592585E-4</v>
      </c>
      <c r="F7" s="125">
        <f t="shared" si="0"/>
        <v>2.2337962962962958E-4</v>
      </c>
      <c r="G7" s="91">
        <v>1.0069444444444445E-2</v>
      </c>
      <c r="H7" s="34">
        <f ca="1">RANK(G7,G$6:$M$21,1)</f>
        <v>2</v>
      </c>
      <c r="I7" s="10"/>
    </row>
    <row r="8" spans="1:11" x14ac:dyDescent="0.2">
      <c r="A8" s="20" t="s">
        <v>17</v>
      </c>
      <c r="B8" s="20" t="s">
        <v>236</v>
      </c>
      <c r="C8" s="20">
        <v>2013</v>
      </c>
      <c r="D8" s="20" t="s">
        <v>171</v>
      </c>
      <c r="E8" s="117">
        <v>8.097222222222222E-4</v>
      </c>
      <c r="F8" s="125">
        <f t="shared" si="0"/>
        <v>2.3217592592592593E-4</v>
      </c>
      <c r="G8" s="91">
        <v>1.0115740740740741E-2</v>
      </c>
      <c r="H8" s="34">
        <f ca="1">RANK(G8,G$6:$M$21,1)</f>
        <v>3</v>
      </c>
      <c r="I8" s="10"/>
    </row>
    <row r="9" spans="1:11" x14ac:dyDescent="0.2">
      <c r="A9" s="20" t="s">
        <v>20</v>
      </c>
      <c r="B9" s="20" t="s">
        <v>245</v>
      </c>
      <c r="C9" s="20">
        <v>2014</v>
      </c>
      <c r="D9" s="20" t="s">
        <v>171</v>
      </c>
      <c r="E9" s="117">
        <v>7.3391203703703693E-4</v>
      </c>
      <c r="F9" s="125">
        <f t="shared" si="0"/>
        <v>1.5636574074074066E-4</v>
      </c>
      <c r="G9" s="91">
        <v>1.0567129629629629E-2</v>
      </c>
      <c r="H9" s="34">
        <f ca="1">RANK(G9,G$6:$M$21,1)</f>
        <v>4</v>
      </c>
      <c r="I9" s="10"/>
    </row>
    <row r="10" spans="1:11" x14ac:dyDescent="0.2">
      <c r="A10" s="20" t="s">
        <v>99</v>
      </c>
      <c r="B10" s="20" t="s">
        <v>249</v>
      </c>
      <c r="C10" s="20">
        <v>2014</v>
      </c>
      <c r="D10" s="20" t="s">
        <v>172</v>
      </c>
      <c r="E10" s="117">
        <v>6.491898148148149E-4</v>
      </c>
      <c r="F10" s="125">
        <f t="shared" si="0"/>
        <v>7.1643518518518627E-5</v>
      </c>
      <c r="G10" s="91">
        <v>1.0752314814814814E-2</v>
      </c>
      <c r="H10" s="34">
        <f ca="1">RANK(G10,G$6:$M$21,1)</f>
        <v>5</v>
      </c>
      <c r="I10" s="10"/>
    </row>
    <row r="11" spans="1:11" x14ac:dyDescent="0.2">
      <c r="A11" s="20" t="s">
        <v>18</v>
      </c>
      <c r="B11" s="20" t="s">
        <v>239</v>
      </c>
      <c r="C11" s="20">
        <v>2014</v>
      </c>
      <c r="D11" s="20" t="s">
        <v>171</v>
      </c>
      <c r="E11" s="117">
        <v>6.7175925925925921E-4</v>
      </c>
      <c r="F11" s="125">
        <f t="shared" si="0"/>
        <v>9.4212962962962935E-5</v>
      </c>
      <c r="G11" s="91">
        <v>1.0868055555555556E-2</v>
      </c>
      <c r="H11" s="34">
        <f ca="1">RANK(G11,G$6:$M$21,1)</f>
        <v>6</v>
      </c>
      <c r="I11" s="10"/>
    </row>
    <row r="12" spans="1:11" x14ac:dyDescent="0.2">
      <c r="A12" s="20" t="s">
        <v>10</v>
      </c>
      <c r="B12" s="20" t="s">
        <v>215</v>
      </c>
      <c r="C12" s="20">
        <v>2013</v>
      </c>
      <c r="D12" s="20" t="s">
        <v>209</v>
      </c>
      <c r="E12" s="117">
        <v>1.0081018518518518E-3</v>
      </c>
      <c r="F12" s="125">
        <f t="shared" si="0"/>
        <v>4.3055555555555555E-4</v>
      </c>
      <c r="G12" s="91">
        <v>1.0902777777777777E-2</v>
      </c>
      <c r="H12" s="34">
        <f ca="1">RANK(G12,G$6:$M$21,1)</f>
        <v>7</v>
      </c>
      <c r="I12" s="10"/>
    </row>
    <row r="13" spans="1:11" x14ac:dyDescent="0.2">
      <c r="A13" s="20" t="s">
        <v>111</v>
      </c>
      <c r="B13" s="20" t="s">
        <v>255</v>
      </c>
      <c r="C13" s="20">
        <v>2014</v>
      </c>
      <c r="D13" s="20" t="s">
        <v>172</v>
      </c>
      <c r="E13" s="117">
        <v>7.8912037037037047E-4</v>
      </c>
      <c r="F13" s="125">
        <f t="shared" si="0"/>
        <v>2.115740740740742E-4</v>
      </c>
      <c r="G13" s="91">
        <v>1.1099537037037038E-2</v>
      </c>
      <c r="H13" s="34">
        <f ca="1">RANK(G13,G$6:$M$21,1)</f>
        <v>8</v>
      </c>
      <c r="I13" s="10"/>
    </row>
    <row r="14" spans="1:11" x14ac:dyDescent="0.2">
      <c r="A14" s="20" t="s">
        <v>16</v>
      </c>
      <c r="B14" s="20" t="s">
        <v>233</v>
      </c>
      <c r="C14" s="20">
        <v>2013</v>
      </c>
      <c r="D14" s="20" t="s">
        <v>209</v>
      </c>
      <c r="E14" s="117">
        <v>7.7083333333333344E-4</v>
      </c>
      <c r="F14" s="125">
        <f t="shared" si="0"/>
        <v>1.9328703703703717E-4</v>
      </c>
      <c r="G14" s="91">
        <v>1.1342592592592592E-2</v>
      </c>
      <c r="H14" s="34">
        <f ca="1">RANK(G14,G$6:$M$21,1)</f>
        <v>9</v>
      </c>
      <c r="I14" s="10"/>
    </row>
    <row r="15" spans="1:11" x14ac:dyDescent="0.2">
      <c r="A15" s="20" t="s">
        <v>11</v>
      </c>
      <c r="B15" s="20" t="s">
        <v>218</v>
      </c>
      <c r="C15" s="20">
        <v>2012</v>
      </c>
      <c r="D15" s="20" t="s">
        <v>209</v>
      </c>
      <c r="E15" s="117">
        <v>1.1053240740740741E-3</v>
      </c>
      <c r="F15" s="125">
        <f t="shared" si="0"/>
        <v>5.2777777777777784E-4</v>
      </c>
      <c r="G15" s="91">
        <v>1.1458333333333334E-2</v>
      </c>
      <c r="H15" s="34">
        <f ca="1">RANK(G15,G$6:$M$21,1)</f>
        <v>10</v>
      </c>
      <c r="I15" s="10"/>
    </row>
    <row r="16" spans="1:11" x14ac:dyDescent="0.2">
      <c r="A16" s="20" t="s">
        <v>14</v>
      </c>
      <c r="B16" s="20" t="s">
        <v>227</v>
      </c>
      <c r="C16" s="20">
        <v>2013</v>
      </c>
      <c r="D16" s="20" t="s">
        <v>209</v>
      </c>
      <c r="E16" s="117">
        <v>8.541666666666667E-4</v>
      </c>
      <c r="F16" s="125">
        <f t="shared" si="0"/>
        <v>2.7662037037037043E-4</v>
      </c>
      <c r="G16" s="91">
        <v>1.1875000000000002E-2</v>
      </c>
      <c r="H16" s="34">
        <f ca="1">RANK(G16,G$6:$M$21,1)</f>
        <v>11</v>
      </c>
      <c r="I16" s="10"/>
    </row>
    <row r="17" spans="1:10" x14ac:dyDescent="0.2">
      <c r="A17" s="20" t="s">
        <v>116</v>
      </c>
      <c r="B17" s="20" t="s">
        <v>257</v>
      </c>
      <c r="C17" s="20">
        <v>2013</v>
      </c>
      <c r="D17" s="20" t="s">
        <v>172</v>
      </c>
      <c r="E17" s="117">
        <v>1.0274305555555555E-3</v>
      </c>
      <c r="F17" s="125">
        <f t="shared" si="0"/>
        <v>4.4988425925925925E-4</v>
      </c>
      <c r="G17" s="91">
        <v>1.1875000000000002E-2</v>
      </c>
      <c r="H17" s="34">
        <f ca="1">RANK(G17,G$6:$M$21,1)</f>
        <v>11</v>
      </c>
      <c r="I17" s="10"/>
    </row>
    <row r="18" spans="1:10" x14ac:dyDescent="0.2">
      <c r="A18" s="20" t="s">
        <v>9</v>
      </c>
      <c r="B18" s="20" t="s">
        <v>212</v>
      </c>
      <c r="C18" s="20">
        <v>2013</v>
      </c>
      <c r="D18" s="20" t="s">
        <v>209</v>
      </c>
      <c r="E18" s="117">
        <v>7.8124999999999993E-4</v>
      </c>
      <c r="F18" s="125">
        <f t="shared" si="0"/>
        <v>2.0370370370370366E-4</v>
      </c>
      <c r="G18" s="91">
        <v>1.1944444444444445E-2</v>
      </c>
      <c r="H18" s="34">
        <f ca="1">RANK(G18,G$6:$M$21,1)</f>
        <v>13</v>
      </c>
      <c r="I18" s="10"/>
    </row>
    <row r="19" spans="1:10" x14ac:dyDescent="0.2">
      <c r="A19" s="20" t="s">
        <v>8</v>
      </c>
      <c r="B19" s="20" t="s">
        <v>208</v>
      </c>
      <c r="C19" s="20">
        <v>2013</v>
      </c>
      <c r="D19" s="20" t="s">
        <v>209</v>
      </c>
      <c r="E19" s="117">
        <v>8.564814814814815E-4</v>
      </c>
      <c r="F19" s="125">
        <f t="shared" si="0"/>
        <v>2.7893518518518523E-4</v>
      </c>
      <c r="G19" s="91">
        <v>1.2025462962962962E-2</v>
      </c>
      <c r="H19" s="34">
        <f ca="1">RANK(G19,G$6:$M$21,1)</f>
        <v>14</v>
      </c>
    </row>
    <row r="20" spans="1:10" x14ac:dyDescent="0.2">
      <c r="A20" s="20" t="s">
        <v>13</v>
      </c>
      <c r="B20" s="20" t="s">
        <v>224</v>
      </c>
      <c r="C20" s="20">
        <v>2013</v>
      </c>
      <c r="D20" s="20" t="s">
        <v>209</v>
      </c>
      <c r="E20" s="118">
        <v>1.8421296296296295E-3</v>
      </c>
      <c r="F20" s="125">
        <f t="shared" si="0"/>
        <v>1.2645833333333333E-3</v>
      </c>
      <c r="G20" s="91">
        <v>1.2719907407407407E-2</v>
      </c>
      <c r="H20" s="34">
        <f ca="1">RANK(G20,G$6:$M$21,1)</f>
        <v>15</v>
      </c>
    </row>
    <row r="21" spans="1:10" x14ac:dyDescent="0.2">
      <c r="A21" s="20" t="s">
        <v>12</v>
      </c>
      <c r="B21" s="20" t="s">
        <v>221</v>
      </c>
      <c r="C21" s="20">
        <v>2012</v>
      </c>
      <c r="D21" s="20" t="s">
        <v>209</v>
      </c>
      <c r="E21" s="119">
        <v>1.1017361111111111E-3</v>
      </c>
      <c r="F21" s="125">
        <f t="shared" si="0"/>
        <v>5.2418981481481479E-4</v>
      </c>
      <c r="G21" s="91">
        <v>1.3564814814814816E-2</v>
      </c>
      <c r="H21" s="34">
        <f ca="1">RANK(G21,G$6:$M$21,1)</f>
        <v>16</v>
      </c>
    </row>
    <row r="22" spans="1:10" x14ac:dyDescent="0.2">
      <c r="A22" s="2"/>
      <c r="C22" s="2"/>
    </row>
    <row r="23" spans="1:10" x14ac:dyDescent="0.2">
      <c r="A23" s="2"/>
      <c r="C23" s="2"/>
    </row>
    <row r="24" spans="1:10" x14ac:dyDescent="0.2">
      <c r="A24" s="2"/>
      <c r="C24" s="2"/>
    </row>
    <row r="25" spans="1:10" x14ac:dyDescent="0.2">
      <c r="E25" s="88"/>
    </row>
    <row r="28" spans="1:10" x14ac:dyDescent="0.2">
      <c r="J28" s="31"/>
    </row>
    <row r="29" spans="1:10" x14ac:dyDescent="0.2">
      <c r="J29" s="31"/>
    </row>
    <row r="30" spans="1:10" x14ac:dyDescent="0.2">
      <c r="J30" s="31"/>
    </row>
    <row r="31" spans="1:10" x14ac:dyDescent="0.2">
      <c r="J31" s="31"/>
    </row>
    <row r="32" spans="1:10" x14ac:dyDescent="0.2">
      <c r="J32" s="31"/>
    </row>
    <row r="33" spans="10:10" x14ac:dyDescent="0.2">
      <c r="J33" s="31"/>
    </row>
  </sheetData>
  <sheetProtection selectLockedCells="1" selectUnlockedCells="1"/>
  <mergeCells count="2">
    <mergeCell ref="A1:H1"/>
    <mergeCell ref="A3:H3"/>
  </mergeCells>
  <phoneticPr fontId="0" type="noConversion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L5" sqref="L5:T32"/>
    </sheetView>
  </sheetViews>
  <sheetFormatPr defaultColWidth="9.140625" defaultRowHeight="15" x14ac:dyDescent="0.2"/>
  <cols>
    <col min="1" max="1" width="9.140625" style="1"/>
    <col min="2" max="2" width="20.5703125" style="2" customWidth="1"/>
    <col min="3" max="3" width="10.42578125" style="31" customWidth="1"/>
    <col min="4" max="4" width="13.28515625" style="2" customWidth="1"/>
    <col min="5" max="5" width="10.140625" style="2" bestFit="1" customWidth="1"/>
    <col min="6" max="6" width="15.5703125" style="2" customWidth="1"/>
    <col min="7" max="7" width="11" style="2" customWidth="1"/>
    <col min="8" max="9" width="9.140625" style="2"/>
    <col min="10" max="10" width="18" style="2" customWidth="1"/>
    <col min="11" max="13" width="9.140625" style="2"/>
    <col min="14" max="14" width="26.42578125" style="2" customWidth="1"/>
    <col min="15" max="15" width="9.140625" style="2"/>
    <col min="16" max="16" width="10.140625" style="2" bestFit="1" customWidth="1"/>
    <col min="17" max="16384" width="9.140625" style="2"/>
  </cols>
  <sheetData>
    <row r="1" spans="1:20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20" ht="12.75" customHeight="1" x14ac:dyDescent="0.25">
      <c r="A2" s="4"/>
    </row>
    <row r="3" spans="1:20" ht="18" x14ac:dyDescent="0.25">
      <c r="A3" s="144" t="s">
        <v>425</v>
      </c>
      <c r="B3" s="144"/>
      <c r="C3" s="144"/>
      <c r="D3" s="144"/>
      <c r="E3" s="144"/>
      <c r="F3" s="144"/>
      <c r="G3" s="144"/>
      <c r="H3" s="144"/>
      <c r="J3" s="10"/>
    </row>
    <row r="4" spans="1:20" ht="15" customHeight="1" x14ac:dyDescent="0.25">
      <c r="A4" s="4"/>
      <c r="E4" s="2" t="s">
        <v>207</v>
      </c>
      <c r="F4" s="2" t="s">
        <v>207</v>
      </c>
      <c r="G4" s="2" t="s">
        <v>163</v>
      </c>
    </row>
    <row r="5" spans="1:20" ht="15" customHeight="1" thickBot="1" x14ac:dyDescent="0.3">
      <c r="A5" s="47" t="s">
        <v>0</v>
      </c>
      <c r="B5" s="19" t="s">
        <v>1</v>
      </c>
      <c r="C5" s="42" t="s">
        <v>2</v>
      </c>
      <c r="D5" s="49" t="s">
        <v>3</v>
      </c>
      <c r="E5" s="19" t="s">
        <v>4</v>
      </c>
      <c r="F5" s="124" t="s">
        <v>115</v>
      </c>
      <c r="G5" s="19" t="s">
        <v>5</v>
      </c>
      <c r="H5" s="19" t="s">
        <v>7</v>
      </c>
      <c r="L5"/>
      <c r="M5"/>
      <c r="N5"/>
      <c r="O5"/>
      <c r="P5"/>
      <c r="Q5"/>
      <c r="R5"/>
      <c r="S5"/>
      <c r="T5"/>
    </row>
    <row r="6" spans="1:20" ht="15" customHeight="1" thickTop="1" x14ac:dyDescent="0.2">
      <c r="A6" s="85" t="s">
        <v>28</v>
      </c>
      <c r="B6" s="85" t="s">
        <v>292</v>
      </c>
      <c r="C6" s="25">
        <v>2012</v>
      </c>
      <c r="D6" s="25" t="s">
        <v>209</v>
      </c>
      <c r="E6" s="118">
        <v>6.7708333333333336E-4</v>
      </c>
      <c r="F6" s="93">
        <f t="shared" ref="F6:F29" si="0">E6-MIN(E$6:E$29)</f>
        <v>2.4375000000000004E-4</v>
      </c>
      <c r="G6" s="122">
        <v>9.0972222222222218E-3</v>
      </c>
      <c r="H6" s="85">
        <f t="shared" ref="H6:H29" si="1">RANK(G6,G$6:G$29,1)</f>
        <v>1</v>
      </c>
      <c r="L6"/>
      <c r="M6"/>
      <c r="N6"/>
      <c r="O6"/>
      <c r="P6"/>
      <c r="Q6"/>
      <c r="R6"/>
      <c r="S6"/>
      <c r="T6"/>
    </row>
    <row r="7" spans="1:20" ht="15" customHeight="1" x14ac:dyDescent="0.2">
      <c r="A7" s="17" t="s">
        <v>36</v>
      </c>
      <c r="B7" s="17" t="s">
        <v>319</v>
      </c>
      <c r="C7" s="20">
        <v>2012</v>
      </c>
      <c r="D7" s="20" t="s">
        <v>171</v>
      </c>
      <c r="E7" s="119">
        <v>4.3333333333333331E-4</v>
      </c>
      <c r="F7" s="94">
        <f t="shared" si="0"/>
        <v>0</v>
      </c>
      <c r="G7" s="91">
        <v>9.1203703703703707E-3</v>
      </c>
      <c r="H7" s="17">
        <f t="shared" si="1"/>
        <v>2</v>
      </c>
      <c r="L7"/>
      <c r="M7"/>
      <c r="N7"/>
      <c r="O7"/>
      <c r="P7"/>
      <c r="Q7"/>
      <c r="R7"/>
      <c r="S7"/>
      <c r="T7"/>
    </row>
    <row r="8" spans="1:20" ht="15" customHeight="1" x14ac:dyDescent="0.2">
      <c r="A8" s="17" t="s">
        <v>29</v>
      </c>
      <c r="B8" s="17" t="s">
        <v>294</v>
      </c>
      <c r="C8" s="20">
        <v>2014</v>
      </c>
      <c r="D8" s="20" t="s">
        <v>209</v>
      </c>
      <c r="E8" s="119">
        <v>9.5717592592592599E-4</v>
      </c>
      <c r="F8" s="94">
        <f t="shared" si="0"/>
        <v>5.2384259259259268E-4</v>
      </c>
      <c r="G8" s="91">
        <v>9.1550925925925931E-3</v>
      </c>
      <c r="H8" s="17">
        <f t="shared" si="1"/>
        <v>3</v>
      </c>
      <c r="J8" s="10"/>
      <c r="L8"/>
      <c r="M8"/>
      <c r="N8"/>
      <c r="O8"/>
      <c r="P8"/>
      <c r="Q8"/>
      <c r="R8"/>
      <c r="S8"/>
      <c r="T8"/>
    </row>
    <row r="9" spans="1:20" ht="15" customHeight="1" x14ac:dyDescent="0.2">
      <c r="A9" s="17" t="s">
        <v>118</v>
      </c>
      <c r="B9" s="17" t="s">
        <v>327</v>
      </c>
      <c r="C9" s="20">
        <v>2013</v>
      </c>
      <c r="D9" s="20" t="s">
        <v>171</v>
      </c>
      <c r="E9" s="119">
        <v>5.3206018518518522E-4</v>
      </c>
      <c r="F9" s="94">
        <f t="shared" si="0"/>
        <v>9.8726851851851905E-5</v>
      </c>
      <c r="G9" s="91">
        <v>9.1782407407407403E-3</v>
      </c>
      <c r="H9" s="17">
        <f t="shared" si="1"/>
        <v>4</v>
      </c>
      <c r="J9" s="10"/>
      <c r="L9"/>
      <c r="M9"/>
      <c r="N9"/>
      <c r="O9"/>
      <c r="P9"/>
      <c r="Q9"/>
      <c r="R9"/>
      <c r="S9"/>
      <c r="T9"/>
    </row>
    <row r="10" spans="1:20" ht="15" customHeight="1" x14ac:dyDescent="0.2">
      <c r="A10" s="17" t="s">
        <v>117</v>
      </c>
      <c r="B10" s="17" t="s">
        <v>323</v>
      </c>
      <c r="C10" s="20">
        <v>2012</v>
      </c>
      <c r="D10" s="20" t="s">
        <v>171</v>
      </c>
      <c r="E10" s="119">
        <v>6.1967592592592597E-4</v>
      </c>
      <c r="F10" s="94">
        <f t="shared" si="0"/>
        <v>1.8634259259259266E-4</v>
      </c>
      <c r="G10" s="91">
        <v>9.2361111111111116E-3</v>
      </c>
      <c r="H10" s="17">
        <f t="shared" si="1"/>
        <v>5</v>
      </c>
      <c r="J10" s="10"/>
      <c r="L10"/>
      <c r="M10"/>
      <c r="N10"/>
      <c r="O10"/>
      <c r="P10"/>
      <c r="Q10"/>
      <c r="R10"/>
      <c r="S10"/>
      <c r="T10"/>
    </row>
    <row r="11" spans="1:20" ht="15" customHeight="1" x14ac:dyDescent="0.2">
      <c r="A11" s="17" t="s">
        <v>24</v>
      </c>
      <c r="B11" s="17" t="s">
        <v>278</v>
      </c>
      <c r="C11" s="20">
        <v>2013</v>
      </c>
      <c r="D11" s="20" t="s">
        <v>209</v>
      </c>
      <c r="E11" s="119">
        <v>7.5115740740740742E-4</v>
      </c>
      <c r="F11" s="94">
        <f t="shared" si="0"/>
        <v>3.178240740740741E-4</v>
      </c>
      <c r="G11" s="91">
        <v>9.2476851851851852E-3</v>
      </c>
      <c r="H11" s="17">
        <f t="shared" si="1"/>
        <v>6</v>
      </c>
      <c r="J11" s="10"/>
      <c r="L11"/>
      <c r="M11"/>
      <c r="N11"/>
      <c r="O11"/>
      <c r="P11"/>
      <c r="Q11"/>
      <c r="R11"/>
      <c r="S11"/>
      <c r="T11"/>
    </row>
    <row r="12" spans="1:20" ht="15" customHeight="1" x14ac:dyDescent="0.2">
      <c r="A12" s="17" t="s">
        <v>130</v>
      </c>
      <c r="B12" s="17" t="s">
        <v>347</v>
      </c>
      <c r="C12" s="20">
        <v>2012</v>
      </c>
      <c r="D12" s="20" t="s">
        <v>172</v>
      </c>
      <c r="E12" s="119">
        <v>8.8715277777777761E-4</v>
      </c>
      <c r="F12" s="94">
        <f t="shared" si="0"/>
        <v>4.538194444444443E-4</v>
      </c>
      <c r="G12" s="91">
        <v>9.3171296296296283E-3</v>
      </c>
      <c r="H12" s="17">
        <f t="shared" si="1"/>
        <v>7</v>
      </c>
      <c r="J12" s="10"/>
      <c r="L12"/>
      <c r="M12"/>
      <c r="N12"/>
      <c r="O12"/>
      <c r="P12"/>
      <c r="Q12"/>
      <c r="R12"/>
      <c r="S12"/>
      <c r="T12"/>
    </row>
    <row r="13" spans="1:20" ht="15" customHeight="1" x14ac:dyDescent="0.2">
      <c r="A13" s="17" t="s">
        <v>26</v>
      </c>
      <c r="B13" s="17" t="s">
        <v>286</v>
      </c>
      <c r="C13" s="20">
        <v>2012</v>
      </c>
      <c r="D13" s="20" t="s">
        <v>209</v>
      </c>
      <c r="E13" s="119">
        <v>7.9745370370370376E-4</v>
      </c>
      <c r="F13" s="94">
        <f t="shared" si="0"/>
        <v>3.6412037037037044E-4</v>
      </c>
      <c r="G13" s="91">
        <v>9.7916666666666655E-3</v>
      </c>
      <c r="H13" s="17">
        <f t="shared" si="1"/>
        <v>8</v>
      </c>
      <c r="J13" s="10"/>
      <c r="L13"/>
      <c r="M13"/>
      <c r="N13"/>
      <c r="O13"/>
      <c r="P13"/>
      <c r="Q13"/>
      <c r="R13"/>
      <c r="S13"/>
      <c r="T13"/>
    </row>
    <row r="14" spans="1:20" ht="15" customHeight="1" x14ac:dyDescent="0.2">
      <c r="A14" s="17" t="s">
        <v>127</v>
      </c>
      <c r="B14" s="17" t="s">
        <v>338</v>
      </c>
      <c r="C14" s="20">
        <v>2013</v>
      </c>
      <c r="D14" s="20" t="s">
        <v>172</v>
      </c>
      <c r="E14" s="119">
        <v>1.1857638888888888E-3</v>
      </c>
      <c r="F14" s="94">
        <f t="shared" si="0"/>
        <v>7.5243055555555545E-4</v>
      </c>
      <c r="G14" s="91">
        <v>9.8263888888888897E-3</v>
      </c>
      <c r="H14" s="17">
        <f t="shared" si="1"/>
        <v>9</v>
      </c>
      <c r="J14" s="10"/>
      <c r="L14"/>
      <c r="M14"/>
      <c r="N14"/>
      <c r="O14"/>
      <c r="P14"/>
      <c r="Q14"/>
      <c r="R14"/>
      <c r="S14"/>
      <c r="T14"/>
    </row>
    <row r="15" spans="1:20" ht="15" customHeight="1" x14ac:dyDescent="0.2">
      <c r="A15" s="17" t="s">
        <v>25</v>
      </c>
      <c r="B15" s="17" t="s">
        <v>282</v>
      </c>
      <c r="C15" s="20">
        <v>2012</v>
      </c>
      <c r="D15" s="20" t="s">
        <v>209</v>
      </c>
      <c r="E15" s="119">
        <v>7.349537037037037E-4</v>
      </c>
      <c r="F15" s="94">
        <f t="shared" si="0"/>
        <v>3.0162037037037039E-4</v>
      </c>
      <c r="G15" s="91">
        <v>1.0104166666666668E-2</v>
      </c>
      <c r="H15" s="17">
        <f t="shared" si="1"/>
        <v>10</v>
      </c>
      <c r="J15" s="10"/>
      <c r="L15"/>
      <c r="M15"/>
      <c r="N15"/>
      <c r="O15"/>
      <c r="P15"/>
      <c r="Q15"/>
      <c r="R15"/>
      <c r="S15"/>
      <c r="T15"/>
    </row>
    <row r="16" spans="1:20" ht="15" customHeight="1" x14ac:dyDescent="0.2">
      <c r="A16" s="17" t="s">
        <v>131</v>
      </c>
      <c r="B16" s="17" t="s">
        <v>350</v>
      </c>
      <c r="C16" s="20">
        <v>2013</v>
      </c>
      <c r="D16" s="20" t="s">
        <v>172</v>
      </c>
      <c r="E16" s="119">
        <v>1.0922453703703704E-3</v>
      </c>
      <c r="F16" s="94">
        <f t="shared" si="0"/>
        <v>6.5891203703703706E-4</v>
      </c>
      <c r="G16" s="91">
        <v>1.0104166666666668E-2</v>
      </c>
      <c r="H16" s="17">
        <f t="shared" si="1"/>
        <v>10</v>
      </c>
      <c r="J16" s="10"/>
      <c r="L16"/>
      <c r="M16"/>
      <c r="N16"/>
      <c r="O16"/>
      <c r="P16"/>
      <c r="Q16"/>
      <c r="R16"/>
      <c r="S16"/>
      <c r="T16"/>
    </row>
    <row r="17" spans="1:20" ht="15" customHeight="1" x14ac:dyDescent="0.2">
      <c r="A17" s="17" t="s">
        <v>33</v>
      </c>
      <c r="B17" s="17" t="s">
        <v>307</v>
      </c>
      <c r="C17" s="20">
        <v>2014</v>
      </c>
      <c r="D17" s="20" t="s">
        <v>209</v>
      </c>
      <c r="E17" s="126">
        <v>1.2638888888888888E-3</v>
      </c>
      <c r="F17" s="94">
        <f t="shared" si="0"/>
        <v>8.3055555555555552E-4</v>
      </c>
      <c r="G17" s="91">
        <v>1.0324074074074074E-2</v>
      </c>
      <c r="H17" s="17">
        <f t="shared" si="1"/>
        <v>12</v>
      </c>
      <c r="J17" s="10"/>
      <c r="L17"/>
      <c r="M17"/>
      <c r="N17"/>
      <c r="O17"/>
      <c r="P17"/>
      <c r="Q17"/>
      <c r="R17"/>
      <c r="S17"/>
      <c r="T17"/>
    </row>
    <row r="18" spans="1:20" ht="15" customHeight="1" x14ac:dyDescent="0.2">
      <c r="A18" s="17" t="s">
        <v>125</v>
      </c>
      <c r="B18" s="17" t="s">
        <v>331</v>
      </c>
      <c r="C18" s="20">
        <v>2013</v>
      </c>
      <c r="D18" s="20" t="s">
        <v>171</v>
      </c>
      <c r="E18" s="119">
        <v>5.7719907407407405E-4</v>
      </c>
      <c r="F18" s="94">
        <f t="shared" si="0"/>
        <v>1.4386574074074074E-4</v>
      </c>
      <c r="G18" s="91">
        <v>1.0335648148148148E-2</v>
      </c>
      <c r="H18" s="17">
        <f t="shared" si="1"/>
        <v>13</v>
      </c>
      <c r="J18" s="10"/>
      <c r="L18"/>
      <c r="M18"/>
      <c r="N18"/>
      <c r="O18"/>
      <c r="P18"/>
      <c r="Q18"/>
      <c r="R18"/>
      <c r="S18"/>
      <c r="T18"/>
    </row>
    <row r="19" spans="1:20" ht="15" customHeight="1" x14ac:dyDescent="0.2">
      <c r="A19" s="17" t="s">
        <v>27</v>
      </c>
      <c r="B19" s="17" t="s">
        <v>290</v>
      </c>
      <c r="C19" s="20">
        <v>2012</v>
      </c>
      <c r="D19" s="20" t="s">
        <v>209</v>
      </c>
      <c r="E19" s="119">
        <v>8.9236111111111124E-4</v>
      </c>
      <c r="F19" s="94">
        <f t="shared" si="0"/>
        <v>4.5902777777777793E-4</v>
      </c>
      <c r="G19" s="91">
        <v>1.0393518518518519E-2</v>
      </c>
      <c r="H19" s="17">
        <f t="shared" si="1"/>
        <v>14</v>
      </c>
      <c r="J19" s="10"/>
      <c r="L19"/>
      <c r="M19"/>
      <c r="N19"/>
      <c r="O19"/>
      <c r="P19"/>
      <c r="Q19"/>
      <c r="R19"/>
      <c r="S19"/>
      <c r="T19"/>
    </row>
    <row r="20" spans="1:20" ht="15" customHeight="1" x14ac:dyDescent="0.2">
      <c r="A20" s="17" t="s">
        <v>128</v>
      </c>
      <c r="B20" s="17" t="s">
        <v>341</v>
      </c>
      <c r="C20" s="20">
        <v>2012</v>
      </c>
      <c r="D20" s="20" t="s">
        <v>172</v>
      </c>
      <c r="E20" s="119">
        <v>7.5254629629629619E-4</v>
      </c>
      <c r="F20" s="94">
        <f t="shared" si="0"/>
        <v>3.1921296296296287E-4</v>
      </c>
      <c r="G20" s="91">
        <v>1.042824074074074E-2</v>
      </c>
      <c r="H20" s="17">
        <f t="shared" si="1"/>
        <v>15</v>
      </c>
      <c r="L20"/>
      <c r="M20"/>
      <c r="N20"/>
      <c r="O20"/>
      <c r="P20"/>
      <c r="Q20"/>
      <c r="R20"/>
      <c r="S20"/>
      <c r="T20"/>
    </row>
    <row r="21" spans="1:20" ht="15" customHeight="1" x14ac:dyDescent="0.2">
      <c r="A21" s="17" t="s">
        <v>22</v>
      </c>
      <c r="B21" s="17" t="s">
        <v>272</v>
      </c>
      <c r="C21" s="20">
        <v>2014</v>
      </c>
      <c r="D21" s="20" t="s">
        <v>209</v>
      </c>
      <c r="E21" s="119">
        <v>7.0486111111111107E-4</v>
      </c>
      <c r="F21" s="94">
        <f t="shared" si="0"/>
        <v>2.7152777777777776E-4</v>
      </c>
      <c r="G21" s="91">
        <v>1.0578703703703703E-2</v>
      </c>
      <c r="H21" s="17">
        <f t="shared" si="1"/>
        <v>16</v>
      </c>
      <c r="L21"/>
      <c r="M21"/>
      <c r="N21"/>
      <c r="O21"/>
      <c r="P21"/>
      <c r="Q21"/>
      <c r="R21"/>
      <c r="S21"/>
      <c r="T21"/>
    </row>
    <row r="22" spans="1:20" ht="15" customHeight="1" x14ac:dyDescent="0.2">
      <c r="A22" s="17" t="s">
        <v>21</v>
      </c>
      <c r="B22" s="17" t="s">
        <v>269</v>
      </c>
      <c r="C22" s="20">
        <v>2012</v>
      </c>
      <c r="D22" s="20" t="s">
        <v>209</v>
      </c>
      <c r="E22" s="119">
        <v>9.7916666666666681E-4</v>
      </c>
      <c r="F22" s="94">
        <f t="shared" si="0"/>
        <v>5.458333333333335E-4</v>
      </c>
      <c r="G22" s="91">
        <v>1.0590277777777777E-2</v>
      </c>
      <c r="H22" s="17">
        <f t="shared" si="1"/>
        <v>17</v>
      </c>
      <c r="L22"/>
      <c r="M22"/>
      <c r="N22"/>
      <c r="O22"/>
      <c r="P22"/>
      <c r="Q22"/>
      <c r="R22"/>
      <c r="S22"/>
      <c r="T22"/>
    </row>
    <row r="23" spans="1:20" ht="15" customHeight="1" x14ac:dyDescent="0.2">
      <c r="A23" s="17" t="s">
        <v>34</v>
      </c>
      <c r="B23" s="17" t="s">
        <v>311</v>
      </c>
      <c r="C23" s="20">
        <v>2013</v>
      </c>
      <c r="D23" s="20" t="s">
        <v>209</v>
      </c>
      <c r="E23" s="126">
        <v>1.0925925925925925E-3</v>
      </c>
      <c r="F23" s="94">
        <f t="shared" si="0"/>
        <v>6.5925925925925917E-4</v>
      </c>
      <c r="G23" s="91">
        <v>1.0659722222222221E-2</v>
      </c>
      <c r="H23" s="17">
        <f t="shared" si="1"/>
        <v>18</v>
      </c>
      <c r="J23" s="10"/>
      <c r="L23"/>
      <c r="M23"/>
      <c r="N23"/>
      <c r="O23"/>
      <c r="P23"/>
      <c r="Q23"/>
      <c r="R23"/>
      <c r="S23"/>
      <c r="T23"/>
    </row>
    <row r="24" spans="1:20" ht="15" customHeight="1" x14ac:dyDescent="0.2">
      <c r="A24" s="17" t="s">
        <v>120</v>
      </c>
      <c r="B24" s="17" t="s">
        <v>334</v>
      </c>
      <c r="C24" s="20">
        <v>2013</v>
      </c>
      <c r="D24" s="20" t="s">
        <v>209</v>
      </c>
      <c r="E24" s="119">
        <v>1.3912037037037037E-3</v>
      </c>
      <c r="F24" s="94">
        <f t="shared" si="0"/>
        <v>9.5787037037037043E-4</v>
      </c>
      <c r="G24" s="91">
        <v>1.2291666666666666E-2</v>
      </c>
      <c r="H24" s="17">
        <f t="shared" si="1"/>
        <v>19</v>
      </c>
      <c r="J24" s="10"/>
      <c r="L24"/>
      <c r="M24"/>
      <c r="N24"/>
      <c r="O24"/>
      <c r="P24"/>
      <c r="Q24"/>
      <c r="R24"/>
      <c r="S24"/>
      <c r="T24"/>
    </row>
    <row r="25" spans="1:20" ht="15" customHeight="1" x14ac:dyDescent="0.2">
      <c r="A25" s="17" t="s">
        <v>119</v>
      </c>
      <c r="B25" s="17" t="s">
        <v>332</v>
      </c>
      <c r="C25" s="20">
        <v>2012</v>
      </c>
      <c r="D25" s="20" t="s">
        <v>172</v>
      </c>
      <c r="E25" s="119">
        <v>1.0671296296296295E-3</v>
      </c>
      <c r="F25" s="94">
        <f t="shared" si="0"/>
        <v>6.3379629629629615E-4</v>
      </c>
      <c r="G25" s="91">
        <v>1.2511574074074073E-2</v>
      </c>
      <c r="H25" s="17">
        <f t="shared" si="1"/>
        <v>20</v>
      </c>
      <c r="J25" s="10"/>
      <c r="L25"/>
      <c r="M25"/>
      <c r="N25"/>
      <c r="O25"/>
      <c r="P25"/>
      <c r="Q25"/>
      <c r="R25"/>
      <c r="S25"/>
      <c r="T25"/>
    </row>
    <row r="26" spans="1:20" ht="15" customHeight="1" x14ac:dyDescent="0.2">
      <c r="A26" s="17" t="s">
        <v>30</v>
      </c>
      <c r="B26" s="17" t="s">
        <v>297</v>
      </c>
      <c r="C26" s="20">
        <v>2013</v>
      </c>
      <c r="D26" s="20" t="s">
        <v>209</v>
      </c>
      <c r="E26" s="119">
        <v>8.8194444444444442E-4</v>
      </c>
      <c r="F26" s="94">
        <f t="shared" si="0"/>
        <v>4.4861111111111111E-4</v>
      </c>
      <c r="G26" s="91">
        <v>1.2812499999999999E-2</v>
      </c>
      <c r="H26" s="17">
        <f t="shared" si="1"/>
        <v>21</v>
      </c>
      <c r="J26" s="10"/>
      <c r="L26"/>
      <c r="M26"/>
      <c r="N26"/>
      <c r="O26"/>
      <c r="P26"/>
      <c r="Q26"/>
      <c r="R26"/>
      <c r="S26"/>
      <c r="T26"/>
    </row>
    <row r="27" spans="1:20" ht="15" customHeight="1" x14ac:dyDescent="0.2">
      <c r="A27" s="17" t="s">
        <v>31</v>
      </c>
      <c r="B27" s="17" t="s">
        <v>300</v>
      </c>
      <c r="C27" s="20">
        <v>2013</v>
      </c>
      <c r="D27" s="20" t="s">
        <v>209</v>
      </c>
      <c r="E27" s="119">
        <v>1.2118055555555556E-3</v>
      </c>
      <c r="F27" s="94">
        <f t="shared" si="0"/>
        <v>7.7847222222222228E-4</v>
      </c>
      <c r="G27" s="91">
        <v>1.283564814814815E-2</v>
      </c>
      <c r="H27" s="17">
        <f t="shared" si="1"/>
        <v>22</v>
      </c>
      <c r="L27"/>
      <c r="M27"/>
      <c r="N27"/>
      <c r="O27"/>
      <c r="P27"/>
      <c r="Q27"/>
      <c r="R27"/>
      <c r="S27"/>
      <c r="T27"/>
    </row>
    <row r="28" spans="1:20" ht="15" customHeight="1" x14ac:dyDescent="0.2">
      <c r="A28" s="17" t="s">
        <v>32</v>
      </c>
      <c r="B28" s="17" t="s">
        <v>426</v>
      </c>
      <c r="C28" s="20">
        <v>2012</v>
      </c>
      <c r="D28" s="20" t="s">
        <v>209</v>
      </c>
      <c r="E28" s="119">
        <v>7.9050925925925936E-4</v>
      </c>
      <c r="F28" s="94">
        <f t="shared" si="0"/>
        <v>3.5717592592592604E-4</v>
      </c>
      <c r="G28" s="91">
        <v>1.2881944444444446E-2</v>
      </c>
      <c r="H28" s="17">
        <f t="shared" si="1"/>
        <v>23</v>
      </c>
      <c r="L28"/>
      <c r="M28"/>
      <c r="N28"/>
      <c r="O28"/>
      <c r="P28"/>
      <c r="Q28"/>
      <c r="R28"/>
      <c r="S28"/>
      <c r="T28"/>
    </row>
    <row r="29" spans="1:20" ht="15" customHeight="1" x14ac:dyDescent="0.2">
      <c r="A29" s="17" t="s">
        <v>35</v>
      </c>
      <c r="B29" s="17" t="s">
        <v>315</v>
      </c>
      <c r="C29" s="20">
        <v>2014</v>
      </c>
      <c r="D29" s="20" t="s">
        <v>209</v>
      </c>
      <c r="E29" s="126">
        <v>7.9166666666666676E-4</v>
      </c>
      <c r="F29" s="94">
        <f t="shared" si="0"/>
        <v>3.5833333333333344E-4</v>
      </c>
      <c r="G29" s="17"/>
      <c r="H29" s="17" t="e">
        <f t="shared" si="1"/>
        <v>#N/A</v>
      </c>
      <c r="L29"/>
      <c r="M29"/>
      <c r="N29"/>
      <c r="O29"/>
      <c r="P29"/>
      <c r="Q29"/>
      <c r="R29"/>
      <c r="S29"/>
      <c r="T29"/>
    </row>
    <row r="30" spans="1:20" ht="15" customHeight="1" x14ac:dyDescent="0.2">
      <c r="A30"/>
      <c r="B30"/>
      <c r="C30"/>
      <c r="D30"/>
      <c r="E30"/>
      <c r="F30"/>
      <c r="G30"/>
      <c r="H30"/>
      <c r="L30"/>
      <c r="M30"/>
      <c r="N30"/>
      <c r="O30"/>
      <c r="P30"/>
      <c r="Q30"/>
      <c r="R30"/>
      <c r="S30"/>
      <c r="T30"/>
    </row>
    <row r="31" spans="1:20" ht="15" customHeight="1" x14ac:dyDescent="0.2">
      <c r="A31"/>
      <c r="B31"/>
      <c r="C31"/>
      <c r="D31"/>
      <c r="E31"/>
      <c r="F31"/>
      <c r="G31"/>
      <c r="H31"/>
      <c r="L31"/>
      <c r="M31"/>
      <c r="N31"/>
      <c r="O31"/>
      <c r="P31"/>
      <c r="Q31"/>
      <c r="R31"/>
      <c r="S31"/>
      <c r="T31"/>
    </row>
    <row r="32" spans="1:20" x14ac:dyDescent="0.2">
      <c r="L32"/>
      <c r="M32"/>
      <c r="N32"/>
      <c r="O32"/>
      <c r="P32"/>
      <c r="Q32"/>
      <c r="R32"/>
      <c r="S32"/>
      <c r="T32"/>
    </row>
  </sheetData>
  <sheetProtection selectLockedCells="1" selectUnlockedCells="1"/>
  <sortState ref="M6:R29">
    <sortCondition ref="R6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zoomScaleNormal="100" workbookViewId="0">
      <selection activeCell="F7" sqref="F7"/>
    </sheetView>
  </sheetViews>
  <sheetFormatPr defaultColWidth="9.140625" defaultRowHeight="15" x14ac:dyDescent="0.2"/>
  <cols>
    <col min="1" max="1" width="7.140625" style="1" customWidth="1"/>
    <col min="2" max="2" width="21.7109375" style="2" customWidth="1"/>
    <col min="3" max="3" width="10.5703125" style="32" customWidth="1"/>
    <col min="4" max="4" width="9.7109375" style="2" customWidth="1"/>
    <col min="5" max="5" width="10.140625" style="2" bestFit="1" customWidth="1"/>
    <col min="6" max="6" width="15.28515625" style="2" customWidth="1"/>
    <col min="7" max="7" width="11.42578125" style="2" customWidth="1"/>
    <col min="8" max="8" width="14.5703125" style="2" customWidth="1"/>
    <col min="9" max="9" width="9.140625" style="2" customWidth="1"/>
    <col min="10" max="10" width="9.140625" style="2"/>
    <col min="11" max="11" width="9.140625" style="2" customWidth="1"/>
    <col min="12" max="14" width="9.140625" style="2"/>
    <col min="15" max="15" width="26.42578125" style="2" customWidth="1"/>
    <col min="16" max="16" width="9.140625" style="2"/>
    <col min="17" max="17" width="14.28515625" style="2" customWidth="1"/>
    <col min="18" max="16384" width="9.140625" style="2"/>
  </cols>
  <sheetData>
    <row r="1" spans="1:19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19" ht="12.75" customHeight="1" x14ac:dyDescent="0.25">
      <c r="A2" s="4"/>
    </row>
    <row r="3" spans="1:19" ht="18" x14ac:dyDescent="0.25">
      <c r="A3" s="144" t="s">
        <v>427</v>
      </c>
      <c r="B3" s="144"/>
      <c r="C3" s="144"/>
      <c r="D3" s="144"/>
      <c r="E3" s="144"/>
      <c r="F3" s="144"/>
      <c r="G3" s="144"/>
      <c r="H3" s="144"/>
    </row>
    <row r="4" spans="1:19" ht="15.75" x14ac:dyDescent="0.25">
      <c r="A4" s="4"/>
      <c r="C4" s="31"/>
      <c r="E4" s="2" t="s">
        <v>207</v>
      </c>
      <c r="F4" s="2" t="s">
        <v>207</v>
      </c>
      <c r="G4" s="2" t="s">
        <v>163</v>
      </c>
    </row>
    <row r="5" spans="1:19" ht="16.5" thickBot="1" x14ac:dyDescent="0.3">
      <c r="A5" s="47" t="s">
        <v>0</v>
      </c>
      <c r="B5" s="19" t="s">
        <v>1</v>
      </c>
      <c r="C5" s="38" t="s">
        <v>2</v>
      </c>
      <c r="D5" s="49" t="s">
        <v>3</v>
      </c>
      <c r="E5" s="19" t="s">
        <v>4</v>
      </c>
      <c r="F5" s="124" t="s">
        <v>115</v>
      </c>
      <c r="G5" s="124" t="s">
        <v>5</v>
      </c>
      <c r="H5" s="19" t="s">
        <v>7</v>
      </c>
    </row>
    <row r="6" spans="1:19" ht="15.75" thickTop="1" x14ac:dyDescent="0.2">
      <c r="A6" s="25" t="s">
        <v>144</v>
      </c>
      <c r="B6" s="128" t="s">
        <v>225</v>
      </c>
      <c r="C6" s="25">
        <v>2011</v>
      </c>
      <c r="D6" s="25" t="s">
        <v>209</v>
      </c>
      <c r="E6" s="118">
        <v>1.0740740740740741E-3</v>
      </c>
      <c r="F6" s="93">
        <f>E6-MIN(E$6:E$32)</f>
        <v>2.3182870370370382E-4</v>
      </c>
      <c r="G6" s="122">
        <v>1.7083333333333336E-2</v>
      </c>
      <c r="H6" s="85">
        <v>1</v>
      </c>
    </row>
    <row r="7" spans="1:19" x14ac:dyDescent="0.2">
      <c r="A7" s="20" t="s">
        <v>174</v>
      </c>
      <c r="B7" s="73" t="s">
        <v>243</v>
      </c>
      <c r="C7" s="20">
        <v>2012</v>
      </c>
      <c r="D7" s="20" t="s">
        <v>209</v>
      </c>
      <c r="E7" s="119">
        <v>8.6898148148148154E-4</v>
      </c>
      <c r="F7" s="94">
        <f t="shared" ref="F7:F32" si="0">E7-MIN(E$7:E$33)</f>
        <v>2.6736111111111275E-5</v>
      </c>
      <c r="G7" s="91">
        <v>1.7210648148148149E-2</v>
      </c>
      <c r="H7" s="17">
        <v>2</v>
      </c>
      <c r="N7"/>
      <c r="O7"/>
      <c r="P7"/>
      <c r="Q7"/>
      <c r="R7"/>
      <c r="S7"/>
    </row>
    <row r="8" spans="1:19" x14ac:dyDescent="0.2">
      <c r="A8" s="20" t="s">
        <v>182</v>
      </c>
      <c r="B8" s="17" t="s">
        <v>265</v>
      </c>
      <c r="C8" s="20">
        <v>2011</v>
      </c>
      <c r="D8" s="20" t="s">
        <v>209</v>
      </c>
      <c r="E8" s="119">
        <v>8.4224537037037026E-4</v>
      </c>
      <c r="F8" s="94">
        <f t="shared" si="0"/>
        <v>0</v>
      </c>
      <c r="G8" s="91">
        <v>1.834490740740741E-2</v>
      </c>
      <c r="H8" s="17">
        <v>3</v>
      </c>
      <c r="N8"/>
      <c r="O8"/>
      <c r="P8"/>
      <c r="Q8"/>
      <c r="R8"/>
      <c r="S8"/>
    </row>
    <row r="9" spans="1:19" x14ac:dyDescent="0.2">
      <c r="A9" s="20" t="s">
        <v>179</v>
      </c>
      <c r="B9" s="92" t="s">
        <v>256</v>
      </c>
      <c r="C9" s="20">
        <v>2012</v>
      </c>
      <c r="D9" s="20" t="s">
        <v>209</v>
      </c>
      <c r="E9" s="119">
        <v>1.5983796296296295E-3</v>
      </c>
      <c r="F9" s="94">
        <f t="shared" si="0"/>
        <v>7.5613425925925924E-4</v>
      </c>
      <c r="G9" s="91">
        <v>1.892361111111111E-2</v>
      </c>
      <c r="H9" s="17">
        <v>4</v>
      </c>
      <c r="N9"/>
      <c r="O9"/>
      <c r="P9"/>
      <c r="Q9"/>
      <c r="R9"/>
      <c r="S9"/>
    </row>
    <row r="10" spans="1:19" x14ac:dyDescent="0.2">
      <c r="A10" s="86" t="s">
        <v>262</v>
      </c>
      <c r="B10" s="73" t="s">
        <v>263</v>
      </c>
      <c r="C10" s="20">
        <v>2010</v>
      </c>
      <c r="D10" s="20" t="s">
        <v>209</v>
      </c>
      <c r="E10" s="119">
        <v>1.8557870370370371E-3</v>
      </c>
      <c r="F10" s="94">
        <f t="shared" si="0"/>
        <v>1.0135416666666669E-3</v>
      </c>
      <c r="G10" s="91">
        <v>1.9050925925925926E-2</v>
      </c>
      <c r="H10" s="17">
        <v>5</v>
      </c>
      <c r="N10"/>
      <c r="O10"/>
      <c r="P10"/>
      <c r="Q10"/>
      <c r="R10"/>
      <c r="S10"/>
    </row>
    <row r="11" spans="1:19" x14ac:dyDescent="0.2">
      <c r="A11" s="20" t="s">
        <v>181</v>
      </c>
      <c r="B11" s="17" t="s">
        <v>260</v>
      </c>
      <c r="C11" s="20">
        <v>2011</v>
      </c>
      <c r="D11" s="20" t="s">
        <v>209</v>
      </c>
      <c r="E11" s="119">
        <v>1.2325231481481482E-3</v>
      </c>
      <c r="F11" s="94">
        <f t="shared" si="0"/>
        <v>3.9027777777777791E-4</v>
      </c>
      <c r="G11" s="91">
        <v>1.9259259259259261E-2</v>
      </c>
      <c r="H11" s="17">
        <v>6</v>
      </c>
      <c r="N11"/>
      <c r="O11"/>
      <c r="P11"/>
      <c r="Q11"/>
      <c r="R11"/>
      <c r="S11"/>
    </row>
    <row r="12" spans="1:19" x14ac:dyDescent="0.2">
      <c r="A12" s="20" t="s">
        <v>176</v>
      </c>
      <c r="B12" s="17" t="s">
        <v>250</v>
      </c>
      <c r="C12" s="20">
        <v>2010</v>
      </c>
      <c r="D12" s="20" t="s">
        <v>209</v>
      </c>
      <c r="E12" s="119">
        <v>1.5287037037037038E-3</v>
      </c>
      <c r="F12" s="94">
        <f t="shared" si="0"/>
        <v>6.8645833333333352E-4</v>
      </c>
      <c r="G12" s="91">
        <v>1.9444444444444445E-2</v>
      </c>
      <c r="H12" s="17">
        <v>7</v>
      </c>
      <c r="N12"/>
      <c r="O12"/>
      <c r="P12"/>
      <c r="Q12"/>
      <c r="R12"/>
      <c r="S12"/>
    </row>
    <row r="13" spans="1:19" x14ac:dyDescent="0.2">
      <c r="A13" s="20" t="s">
        <v>184</v>
      </c>
      <c r="B13" s="17" t="s">
        <v>270</v>
      </c>
      <c r="C13" s="20">
        <v>2010</v>
      </c>
      <c r="D13" s="20" t="s">
        <v>209</v>
      </c>
      <c r="E13" s="119">
        <v>1.3506944444444445E-3</v>
      </c>
      <c r="F13" s="94">
        <f t="shared" si="0"/>
        <v>5.0844907407407425E-4</v>
      </c>
      <c r="G13" s="91">
        <v>1.951388888888889E-2</v>
      </c>
      <c r="H13" s="17">
        <v>8</v>
      </c>
      <c r="N13"/>
      <c r="O13"/>
      <c r="P13"/>
      <c r="Q13"/>
      <c r="R13"/>
      <c r="S13"/>
    </row>
    <row r="14" spans="1:19" x14ac:dyDescent="0.2">
      <c r="A14" s="20" t="s">
        <v>143</v>
      </c>
      <c r="B14" s="92" t="s">
        <v>222</v>
      </c>
      <c r="C14" s="20">
        <v>2011</v>
      </c>
      <c r="D14" s="20" t="s">
        <v>209</v>
      </c>
      <c r="E14" s="119">
        <v>1.241898148148148E-3</v>
      </c>
      <c r="F14" s="94">
        <f t="shared" si="0"/>
        <v>3.9965277777777774E-4</v>
      </c>
      <c r="G14" s="91">
        <v>1.9560185185185184E-2</v>
      </c>
      <c r="H14" s="17">
        <v>9</v>
      </c>
      <c r="N14"/>
      <c r="O14"/>
      <c r="P14"/>
      <c r="Q14"/>
      <c r="R14"/>
      <c r="S14"/>
    </row>
    <row r="15" spans="1:19" x14ac:dyDescent="0.2">
      <c r="A15" s="20" t="s">
        <v>279</v>
      </c>
      <c r="B15" s="87" t="s">
        <v>280</v>
      </c>
      <c r="C15" s="20">
        <v>2011</v>
      </c>
      <c r="D15" s="20" t="s">
        <v>172</v>
      </c>
      <c r="E15" s="119">
        <v>2.2028935185185185E-3</v>
      </c>
      <c r="F15" s="94">
        <f t="shared" si="0"/>
        <v>1.3606481481481482E-3</v>
      </c>
      <c r="G15" s="91">
        <v>1.9837962962962963E-2</v>
      </c>
      <c r="H15" s="17">
        <v>10</v>
      </c>
      <c r="N15"/>
      <c r="O15"/>
      <c r="P15"/>
      <c r="Q15"/>
      <c r="R15"/>
      <c r="S15"/>
    </row>
    <row r="16" spans="1:19" x14ac:dyDescent="0.2">
      <c r="A16" s="20" t="s">
        <v>38</v>
      </c>
      <c r="B16" s="17" t="s">
        <v>213</v>
      </c>
      <c r="C16" s="20">
        <v>2011</v>
      </c>
      <c r="D16" s="20" t="s">
        <v>209</v>
      </c>
      <c r="E16" s="119">
        <v>1.3693287037037035E-3</v>
      </c>
      <c r="F16" s="94">
        <f t="shared" si="0"/>
        <v>5.2708333333333329E-4</v>
      </c>
      <c r="G16" s="91">
        <v>2.0393518518518519E-2</v>
      </c>
      <c r="H16" s="17">
        <v>11</v>
      </c>
      <c r="N16"/>
      <c r="O16"/>
      <c r="P16"/>
      <c r="Q16"/>
      <c r="R16"/>
      <c r="S16"/>
    </row>
    <row r="17" spans="1:19" x14ac:dyDescent="0.2">
      <c r="A17" s="20" t="s">
        <v>283</v>
      </c>
      <c r="B17" s="17" t="s">
        <v>284</v>
      </c>
      <c r="C17" s="20">
        <v>2011</v>
      </c>
      <c r="D17" s="20" t="s">
        <v>172</v>
      </c>
      <c r="E17" s="119">
        <v>1.0920138888888889E-3</v>
      </c>
      <c r="F17" s="94">
        <f t="shared" si="0"/>
        <v>2.4976851851851863E-4</v>
      </c>
      <c r="G17" s="91">
        <v>2.0509259259259258E-2</v>
      </c>
      <c r="H17" s="17">
        <v>12</v>
      </c>
      <c r="N17"/>
      <c r="O17"/>
      <c r="P17"/>
      <c r="Q17"/>
      <c r="R17"/>
      <c r="S17"/>
    </row>
    <row r="18" spans="1:19" x14ac:dyDescent="0.2">
      <c r="A18" s="20" t="s">
        <v>287</v>
      </c>
      <c r="B18" s="17" t="s">
        <v>288</v>
      </c>
      <c r="C18" s="20">
        <v>2012</v>
      </c>
      <c r="D18" s="20" t="s">
        <v>172</v>
      </c>
      <c r="E18" s="119">
        <v>1.5472222222222224E-3</v>
      </c>
      <c r="F18" s="94">
        <f t="shared" si="0"/>
        <v>7.0497685185185214E-4</v>
      </c>
      <c r="G18" s="91">
        <v>2.0671296296296295E-2</v>
      </c>
      <c r="H18" s="17">
        <v>13</v>
      </c>
      <c r="N18"/>
      <c r="O18"/>
      <c r="P18"/>
      <c r="Q18"/>
      <c r="R18"/>
      <c r="S18"/>
    </row>
    <row r="19" spans="1:19" x14ac:dyDescent="0.2">
      <c r="A19" s="20" t="s">
        <v>148</v>
      </c>
      <c r="B19" s="17" t="s">
        <v>237</v>
      </c>
      <c r="C19" s="20">
        <v>2011</v>
      </c>
      <c r="D19" s="20" t="s">
        <v>209</v>
      </c>
      <c r="E19" s="119">
        <v>1.8622685185185185E-3</v>
      </c>
      <c r="F19" s="94">
        <f t="shared" si="0"/>
        <v>1.0200231481481484E-3</v>
      </c>
      <c r="G19" s="91">
        <v>2.1574074074074075E-2</v>
      </c>
      <c r="H19" s="17">
        <v>14</v>
      </c>
      <c r="N19"/>
      <c r="O19"/>
      <c r="P19"/>
      <c r="Q19"/>
      <c r="R19"/>
      <c r="S19"/>
    </row>
    <row r="20" spans="1:19" x14ac:dyDescent="0.2">
      <c r="A20" s="20" t="s">
        <v>173</v>
      </c>
      <c r="B20" s="92" t="s">
        <v>240</v>
      </c>
      <c r="C20" s="20">
        <v>2012</v>
      </c>
      <c r="D20" s="20" t="s">
        <v>209</v>
      </c>
      <c r="E20" s="119">
        <v>1.8641203703703704E-3</v>
      </c>
      <c r="F20" s="94">
        <f t="shared" si="0"/>
        <v>1.0218750000000002E-3</v>
      </c>
      <c r="G20" s="91">
        <v>2.1631944444444443E-2</v>
      </c>
      <c r="H20" s="17">
        <v>15</v>
      </c>
      <c r="N20"/>
      <c r="O20"/>
      <c r="P20"/>
      <c r="Q20"/>
      <c r="R20"/>
      <c r="S20"/>
    </row>
    <row r="21" spans="1:19" x14ac:dyDescent="0.2">
      <c r="A21" s="20" t="s">
        <v>39</v>
      </c>
      <c r="B21" s="73" t="s">
        <v>216</v>
      </c>
      <c r="C21" s="20">
        <v>2010</v>
      </c>
      <c r="D21" s="20" t="s">
        <v>209</v>
      </c>
      <c r="E21" s="119">
        <v>1.6956018518518518E-3</v>
      </c>
      <c r="F21" s="94">
        <f t="shared" si="0"/>
        <v>8.5335648148148152E-4</v>
      </c>
      <c r="G21" s="91">
        <v>2.1666666666666667E-2</v>
      </c>
      <c r="H21" s="17">
        <v>16</v>
      </c>
      <c r="N21"/>
      <c r="O21"/>
      <c r="P21"/>
      <c r="Q21"/>
      <c r="R21"/>
      <c r="S21"/>
    </row>
    <row r="22" spans="1:19" x14ac:dyDescent="0.2">
      <c r="A22" s="20" t="s">
        <v>146</v>
      </c>
      <c r="B22" s="87" t="s">
        <v>231</v>
      </c>
      <c r="C22" s="20">
        <v>2012</v>
      </c>
      <c r="D22" s="20" t="s">
        <v>209</v>
      </c>
      <c r="E22" s="119">
        <v>1.2870370370370373E-3</v>
      </c>
      <c r="F22" s="94">
        <f t="shared" si="0"/>
        <v>4.4479166666666701E-4</v>
      </c>
      <c r="G22" s="91">
        <v>2.2291666666666668E-2</v>
      </c>
      <c r="H22" s="17">
        <v>17</v>
      </c>
      <c r="N22"/>
      <c r="O22"/>
      <c r="P22"/>
      <c r="Q22"/>
      <c r="R22"/>
      <c r="S22"/>
    </row>
    <row r="23" spans="1:19" x14ac:dyDescent="0.2">
      <c r="A23" s="20" t="s">
        <v>147</v>
      </c>
      <c r="B23" s="17" t="s">
        <v>234</v>
      </c>
      <c r="C23" s="20">
        <v>2011</v>
      </c>
      <c r="D23" s="20" t="s">
        <v>209</v>
      </c>
      <c r="E23" s="119"/>
      <c r="F23" s="94">
        <f t="shared" si="0"/>
        <v>-8.4224537037037026E-4</v>
      </c>
      <c r="G23" s="91">
        <v>2.2488425925925926E-2</v>
      </c>
      <c r="H23" s="17">
        <v>18</v>
      </c>
      <c r="N23"/>
      <c r="O23"/>
      <c r="P23"/>
      <c r="Q23"/>
      <c r="R23"/>
      <c r="S23"/>
    </row>
    <row r="24" spans="1:19" x14ac:dyDescent="0.2">
      <c r="A24" s="20" t="s">
        <v>180</v>
      </c>
      <c r="B24" s="92" t="s">
        <v>258</v>
      </c>
      <c r="C24" s="20">
        <v>2012</v>
      </c>
      <c r="D24" s="20" t="s">
        <v>209</v>
      </c>
      <c r="E24" s="119">
        <v>1.7256944444444444E-3</v>
      </c>
      <c r="F24" s="94">
        <f t="shared" si="0"/>
        <v>8.8344907407407415E-4</v>
      </c>
      <c r="G24" s="91">
        <v>2.298611111111111E-2</v>
      </c>
      <c r="H24" s="17">
        <v>19</v>
      </c>
      <c r="N24"/>
      <c r="O24"/>
      <c r="P24"/>
      <c r="Q24"/>
      <c r="R24"/>
      <c r="S24"/>
    </row>
    <row r="25" spans="1:19" x14ac:dyDescent="0.2">
      <c r="A25" s="20" t="s">
        <v>183</v>
      </c>
      <c r="B25" s="17" t="s">
        <v>267</v>
      </c>
      <c r="C25" s="20">
        <v>2012</v>
      </c>
      <c r="D25" s="20" t="s">
        <v>209</v>
      </c>
      <c r="E25" s="119">
        <v>1.5921296296296293E-3</v>
      </c>
      <c r="F25" s="94">
        <f t="shared" si="0"/>
        <v>7.4988425925925906E-4</v>
      </c>
      <c r="G25" s="91">
        <v>2.3391203703703702E-2</v>
      </c>
      <c r="H25" s="17">
        <v>20</v>
      </c>
      <c r="N25"/>
      <c r="O25"/>
      <c r="P25"/>
      <c r="Q25"/>
      <c r="R25"/>
      <c r="S25"/>
    </row>
    <row r="26" spans="1:19" x14ac:dyDescent="0.2">
      <c r="A26" s="20" t="s">
        <v>177</v>
      </c>
      <c r="B26" s="17" t="s">
        <v>252</v>
      </c>
      <c r="C26" s="20">
        <v>2012</v>
      </c>
      <c r="D26" s="20" t="s">
        <v>209</v>
      </c>
      <c r="E26" s="119">
        <v>1.7326388888888888E-3</v>
      </c>
      <c r="F26" s="94">
        <f t="shared" si="0"/>
        <v>8.9039351851851855E-4</v>
      </c>
      <c r="G26" s="91">
        <v>2.3391203703703702E-2</v>
      </c>
      <c r="H26" s="17">
        <v>20</v>
      </c>
      <c r="N26"/>
      <c r="O26"/>
      <c r="P26"/>
      <c r="Q26"/>
      <c r="R26"/>
      <c r="S26"/>
    </row>
    <row r="27" spans="1:19" x14ac:dyDescent="0.2">
      <c r="A27" s="20" t="s">
        <v>145</v>
      </c>
      <c r="B27" s="17" t="s">
        <v>228</v>
      </c>
      <c r="C27" s="20">
        <v>2012</v>
      </c>
      <c r="D27" s="20" t="s">
        <v>209</v>
      </c>
      <c r="E27" s="119">
        <v>1.5000000000000002E-3</v>
      </c>
      <c r="F27" s="94">
        <f t="shared" si="0"/>
        <v>6.5775462962962999E-4</v>
      </c>
      <c r="G27" s="91">
        <v>2.3483796296296298E-2</v>
      </c>
      <c r="H27" s="17">
        <v>21</v>
      </c>
      <c r="N27"/>
      <c r="O27"/>
      <c r="P27"/>
      <c r="Q27"/>
      <c r="R27"/>
      <c r="S27"/>
    </row>
    <row r="28" spans="1:19" x14ac:dyDescent="0.2">
      <c r="A28" s="20" t="s">
        <v>185</v>
      </c>
      <c r="B28" s="17" t="s">
        <v>273</v>
      </c>
      <c r="C28" s="20">
        <v>2010</v>
      </c>
      <c r="D28" s="20" t="s">
        <v>209</v>
      </c>
      <c r="E28" s="119"/>
      <c r="F28" s="94">
        <f t="shared" si="0"/>
        <v>-8.4224537037037026E-4</v>
      </c>
      <c r="G28" s="91">
        <v>2.3495370370370371E-2</v>
      </c>
      <c r="H28" s="17">
        <v>22</v>
      </c>
      <c r="N28"/>
      <c r="O28"/>
      <c r="P28"/>
      <c r="Q28"/>
      <c r="R28"/>
      <c r="S28"/>
    </row>
    <row r="29" spans="1:19" x14ac:dyDescent="0.2">
      <c r="A29" s="20" t="s">
        <v>40</v>
      </c>
      <c r="B29" s="17" t="s">
        <v>219</v>
      </c>
      <c r="C29" s="20">
        <v>2012</v>
      </c>
      <c r="D29" s="20" t="s">
        <v>209</v>
      </c>
      <c r="E29" s="119">
        <v>1.5810185185185187E-3</v>
      </c>
      <c r="F29" s="94">
        <f t="shared" si="0"/>
        <v>7.3877314814814845E-4</v>
      </c>
      <c r="G29" s="91">
        <v>2.3796296296296298E-2</v>
      </c>
      <c r="H29" s="17">
        <v>23</v>
      </c>
      <c r="N29"/>
      <c r="O29"/>
      <c r="P29"/>
      <c r="Q29"/>
      <c r="R29"/>
      <c r="S29"/>
    </row>
    <row r="30" spans="1:19" x14ac:dyDescent="0.2">
      <c r="A30" s="20" t="s">
        <v>37</v>
      </c>
      <c r="B30" s="17" t="s">
        <v>210</v>
      </c>
      <c r="C30" s="20">
        <v>2011</v>
      </c>
      <c r="D30" s="20" t="s">
        <v>209</v>
      </c>
      <c r="E30" s="119"/>
      <c r="F30" s="94">
        <f t="shared" si="0"/>
        <v>-8.4224537037037026E-4</v>
      </c>
      <c r="G30" s="91">
        <v>2.7592592592592596E-2</v>
      </c>
      <c r="H30" s="17">
        <v>24</v>
      </c>
      <c r="N30"/>
      <c r="O30"/>
      <c r="P30"/>
      <c r="Q30"/>
      <c r="R30"/>
      <c r="S30"/>
    </row>
    <row r="31" spans="1:19" x14ac:dyDescent="0.2">
      <c r="A31" s="20" t="s">
        <v>175</v>
      </c>
      <c r="B31" s="17" t="s">
        <v>246</v>
      </c>
      <c r="C31" s="20">
        <v>2012</v>
      </c>
      <c r="D31" s="20" t="s">
        <v>209</v>
      </c>
      <c r="E31" s="119">
        <v>1.8030092592592594E-3</v>
      </c>
      <c r="F31" s="94">
        <f t="shared" si="0"/>
        <v>9.6076388888888915E-4</v>
      </c>
      <c r="G31" s="91">
        <v>2.7592592592592596E-2</v>
      </c>
      <c r="H31" s="17">
        <v>24</v>
      </c>
      <c r="N31"/>
      <c r="O31"/>
      <c r="P31"/>
      <c r="Q31"/>
      <c r="R31"/>
      <c r="S31"/>
    </row>
    <row r="32" spans="1:19" x14ac:dyDescent="0.2">
      <c r="A32" s="20" t="s">
        <v>186</v>
      </c>
      <c r="B32" s="17" t="s">
        <v>276</v>
      </c>
      <c r="C32" s="20">
        <v>2011</v>
      </c>
      <c r="D32" s="20" t="s">
        <v>172</v>
      </c>
      <c r="E32" s="119">
        <v>2.5099537037037035E-3</v>
      </c>
      <c r="F32" s="94">
        <f t="shared" si="0"/>
        <v>1.6677083333333331E-3</v>
      </c>
      <c r="G32" s="91">
        <v>2.7592592592592596E-2</v>
      </c>
      <c r="H32" s="17">
        <v>24</v>
      </c>
      <c r="N32"/>
      <c r="O32"/>
      <c r="P32"/>
      <c r="Q32"/>
      <c r="R32"/>
      <c r="S32"/>
    </row>
    <row r="33" spans="14:19" x14ac:dyDescent="0.2">
      <c r="N33"/>
      <c r="O33"/>
      <c r="P33"/>
      <c r="Q33"/>
      <c r="R33"/>
      <c r="S33"/>
    </row>
  </sheetData>
  <sheetProtection selectLockedCells="1" selectUnlockedCells="1"/>
  <sortState ref="N7:S33">
    <sortCondition ref="S7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workbookViewId="0">
      <selection activeCell="K11" sqref="K11"/>
    </sheetView>
  </sheetViews>
  <sheetFormatPr defaultColWidth="9.140625" defaultRowHeight="15" x14ac:dyDescent="0.2"/>
  <cols>
    <col min="1" max="1" width="8.42578125" style="1" customWidth="1"/>
    <col min="2" max="2" width="21.7109375" style="2" customWidth="1"/>
    <col min="3" max="3" width="10.5703125" style="32" customWidth="1"/>
    <col min="4" max="4" width="10.42578125" style="2" customWidth="1"/>
    <col min="5" max="5" width="10.140625" style="2" bestFit="1" customWidth="1"/>
    <col min="6" max="6" width="15.28515625" style="2" customWidth="1"/>
    <col min="7" max="7" width="11.42578125" style="2" customWidth="1"/>
    <col min="8" max="8" width="11" style="2" customWidth="1"/>
    <col min="9" max="14" width="9.140625" style="2"/>
    <col min="15" max="15" width="24.42578125" style="2" customWidth="1"/>
    <col min="16" max="16" width="12.28515625" style="2" customWidth="1"/>
    <col min="17" max="17" width="10.140625" style="2" bestFit="1" customWidth="1"/>
    <col min="18" max="16384" width="9.140625" style="2"/>
  </cols>
  <sheetData>
    <row r="1" spans="1:19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19" ht="12.75" customHeight="1" x14ac:dyDescent="0.25">
      <c r="A2" s="4"/>
    </row>
    <row r="3" spans="1:19" ht="18" x14ac:dyDescent="0.25">
      <c r="A3" s="144" t="s">
        <v>428</v>
      </c>
      <c r="B3" s="144"/>
      <c r="C3" s="144"/>
      <c r="D3" s="144"/>
      <c r="E3" s="144"/>
      <c r="F3" s="144"/>
      <c r="G3" s="144"/>
      <c r="H3" s="144"/>
    </row>
    <row r="4" spans="1:19" ht="15.75" x14ac:dyDescent="0.25">
      <c r="A4" s="4"/>
      <c r="C4" s="31"/>
      <c r="E4" s="2" t="s">
        <v>207</v>
      </c>
      <c r="F4" s="2" t="s">
        <v>207</v>
      </c>
      <c r="G4" s="2" t="s">
        <v>163</v>
      </c>
    </row>
    <row r="5" spans="1:19" ht="16.5" thickBot="1" x14ac:dyDescent="0.3">
      <c r="A5" s="47" t="s">
        <v>0</v>
      </c>
      <c r="B5" s="19" t="s">
        <v>1</v>
      </c>
      <c r="C5" s="42" t="s">
        <v>2</v>
      </c>
      <c r="D5" s="49" t="s">
        <v>3</v>
      </c>
      <c r="E5" s="19" t="s">
        <v>4</v>
      </c>
      <c r="F5" s="124" t="s">
        <v>115</v>
      </c>
      <c r="G5" s="124" t="s">
        <v>5</v>
      </c>
      <c r="H5" s="19" t="s">
        <v>7</v>
      </c>
    </row>
    <row r="6" spans="1:19" ht="15.75" thickTop="1" x14ac:dyDescent="0.2">
      <c r="A6" s="25" t="s">
        <v>197</v>
      </c>
      <c r="B6" s="132" t="s">
        <v>382</v>
      </c>
      <c r="C6" s="25">
        <v>2012</v>
      </c>
      <c r="D6" s="25" t="s">
        <v>172</v>
      </c>
      <c r="E6" s="118">
        <v>8.1493055555555561E-4</v>
      </c>
      <c r="F6" s="93">
        <f>E6-MIN(E$6:E$34)</f>
        <v>2.5578703703703766E-5</v>
      </c>
      <c r="G6" s="122">
        <v>1.5740740740740743E-2</v>
      </c>
      <c r="H6" s="133">
        <f>RANK(G6,G$6:G$36,1)</f>
        <v>1</v>
      </c>
    </row>
    <row r="7" spans="1:19" x14ac:dyDescent="0.2">
      <c r="A7" s="20" t="s">
        <v>193</v>
      </c>
      <c r="B7" s="17" t="s">
        <v>373</v>
      </c>
      <c r="C7" s="20">
        <v>2012</v>
      </c>
      <c r="D7" s="20" t="s">
        <v>172</v>
      </c>
      <c r="E7" s="119">
        <v>1.7803240740740741E-3</v>
      </c>
      <c r="F7" s="94">
        <f t="shared" ref="F7:F35" si="0">E7-MIN(E$6:E$34)</f>
        <v>9.909722222222223E-4</v>
      </c>
      <c r="G7" s="91">
        <v>1.6712962962962961E-2</v>
      </c>
      <c r="H7" s="16">
        <f t="shared" ref="H7:H35" si="1">RANK(G7,G$6:G$36,1)</f>
        <v>2</v>
      </c>
    </row>
    <row r="8" spans="1:19" x14ac:dyDescent="0.2">
      <c r="A8" s="20" t="s">
        <v>199</v>
      </c>
      <c r="B8" s="17" t="s">
        <v>413</v>
      </c>
      <c r="C8" s="20">
        <v>2011</v>
      </c>
      <c r="D8" s="20" t="s">
        <v>209</v>
      </c>
      <c r="E8" s="119">
        <v>1.269675925925926E-3</v>
      </c>
      <c r="F8" s="94">
        <f t="shared" si="0"/>
        <v>4.803240740740742E-4</v>
      </c>
      <c r="G8" s="91">
        <v>1.6828703703703703E-2</v>
      </c>
      <c r="H8" s="16">
        <f t="shared" si="1"/>
        <v>3</v>
      </c>
      <c r="N8"/>
      <c r="O8"/>
      <c r="P8"/>
      <c r="Q8"/>
      <c r="R8"/>
      <c r="S8"/>
    </row>
    <row r="9" spans="1:19" x14ac:dyDescent="0.2">
      <c r="A9" s="20" t="s">
        <v>126</v>
      </c>
      <c r="B9" s="17" t="s">
        <v>162</v>
      </c>
      <c r="C9" s="20">
        <v>2012</v>
      </c>
      <c r="D9" s="20" t="s">
        <v>209</v>
      </c>
      <c r="E9" s="119">
        <v>1.6226851851851853E-3</v>
      </c>
      <c r="F9" s="94">
        <f t="shared" si="0"/>
        <v>8.333333333333335E-4</v>
      </c>
      <c r="G9" s="91">
        <v>1.7222222222222222E-2</v>
      </c>
      <c r="H9" s="16">
        <f t="shared" si="1"/>
        <v>4</v>
      </c>
      <c r="N9"/>
      <c r="O9"/>
      <c r="P9"/>
      <c r="Q9"/>
      <c r="R9"/>
      <c r="S9"/>
    </row>
    <row r="10" spans="1:19" x14ac:dyDescent="0.2">
      <c r="A10" s="20" t="s">
        <v>136</v>
      </c>
      <c r="B10" s="17" t="s">
        <v>345</v>
      </c>
      <c r="C10" s="20">
        <v>2011</v>
      </c>
      <c r="D10" s="20" t="s">
        <v>209</v>
      </c>
      <c r="E10" s="119">
        <v>1.2592592592592592E-3</v>
      </c>
      <c r="F10" s="94">
        <f t="shared" si="0"/>
        <v>4.6990740740740738E-4</v>
      </c>
      <c r="G10" s="91">
        <v>1.7361111111111112E-2</v>
      </c>
      <c r="H10" s="16">
        <f t="shared" si="1"/>
        <v>5</v>
      </c>
      <c r="N10"/>
      <c r="O10"/>
      <c r="P10"/>
      <c r="Q10"/>
      <c r="R10"/>
      <c r="S10"/>
    </row>
    <row r="11" spans="1:19" x14ac:dyDescent="0.2">
      <c r="A11" s="20" t="s">
        <v>41</v>
      </c>
      <c r="B11" s="129" t="s">
        <v>301</v>
      </c>
      <c r="C11" s="20">
        <v>2012</v>
      </c>
      <c r="D11" s="20" t="s">
        <v>209</v>
      </c>
      <c r="E11" s="119">
        <v>1.8236111111111109E-3</v>
      </c>
      <c r="F11" s="94">
        <f t="shared" si="0"/>
        <v>1.0342592592592591E-3</v>
      </c>
      <c r="G11" s="91">
        <v>1.7430555555555557E-2</v>
      </c>
      <c r="H11" s="16">
        <f t="shared" si="1"/>
        <v>6</v>
      </c>
      <c r="N11"/>
      <c r="O11"/>
      <c r="P11"/>
      <c r="Q11"/>
      <c r="R11"/>
      <c r="S11"/>
    </row>
    <row r="12" spans="1:19" x14ac:dyDescent="0.2">
      <c r="A12" s="20" t="s">
        <v>355</v>
      </c>
      <c r="B12" s="87" t="s">
        <v>356</v>
      </c>
      <c r="C12" s="20">
        <v>2011</v>
      </c>
      <c r="D12" s="20" t="s">
        <v>209</v>
      </c>
      <c r="E12" s="119">
        <v>1.380324074074074E-3</v>
      </c>
      <c r="F12" s="94">
        <f t="shared" si="0"/>
        <v>5.9097222222222212E-4</v>
      </c>
      <c r="G12" s="91">
        <v>1.7511574074074072E-2</v>
      </c>
      <c r="H12" s="16">
        <f t="shared" si="1"/>
        <v>7</v>
      </c>
      <c r="N12"/>
      <c r="O12"/>
      <c r="P12"/>
      <c r="Q12"/>
      <c r="R12"/>
      <c r="S12"/>
    </row>
    <row r="13" spans="1:19" x14ac:dyDescent="0.2">
      <c r="A13" s="20" t="s">
        <v>192</v>
      </c>
      <c r="B13" s="17" t="s">
        <v>370</v>
      </c>
      <c r="C13" s="20">
        <v>2011</v>
      </c>
      <c r="D13" s="20" t="s">
        <v>172</v>
      </c>
      <c r="E13" s="119">
        <v>1.4211805555555555E-3</v>
      </c>
      <c r="F13" s="94">
        <f t="shared" si="0"/>
        <v>6.3182870370370368E-4</v>
      </c>
      <c r="G13" s="91">
        <v>1.7523148148148149E-2</v>
      </c>
      <c r="H13" s="16">
        <f t="shared" si="1"/>
        <v>8</v>
      </c>
      <c r="N13"/>
      <c r="O13"/>
      <c r="P13"/>
      <c r="Q13"/>
      <c r="R13"/>
      <c r="S13"/>
    </row>
    <row r="14" spans="1:19" x14ac:dyDescent="0.2">
      <c r="A14" s="20" t="s">
        <v>135</v>
      </c>
      <c r="B14" s="17" t="s">
        <v>342</v>
      </c>
      <c r="C14" s="20">
        <v>2011</v>
      </c>
      <c r="D14" s="20" t="s">
        <v>209</v>
      </c>
      <c r="E14" s="119">
        <v>1.2592592592592592E-3</v>
      </c>
      <c r="F14" s="94">
        <f t="shared" si="0"/>
        <v>4.6990740740740738E-4</v>
      </c>
      <c r="G14" s="91">
        <v>1.7719907407407406E-2</v>
      </c>
      <c r="H14" s="16">
        <f t="shared" si="1"/>
        <v>9</v>
      </c>
      <c r="N14"/>
      <c r="O14"/>
      <c r="P14"/>
      <c r="Q14"/>
      <c r="R14"/>
      <c r="S14"/>
    </row>
    <row r="15" spans="1:19" x14ac:dyDescent="0.2">
      <c r="A15" s="20" t="s">
        <v>132</v>
      </c>
      <c r="B15" s="17" t="s">
        <v>335</v>
      </c>
      <c r="C15" s="20">
        <v>2011</v>
      </c>
      <c r="D15" s="20" t="s">
        <v>209</v>
      </c>
      <c r="E15" s="119">
        <v>1.5486111111111111E-3</v>
      </c>
      <c r="F15" s="94">
        <f t="shared" si="0"/>
        <v>7.5925925925925922E-4</v>
      </c>
      <c r="G15" s="91">
        <v>1.8067129629629631E-2</v>
      </c>
      <c r="H15" s="16">
        <f t="shared" si="1"/>
        <v>10</v>
      </c>
      <c r="N15"/>
      <c r="O15"/>
      <c r="P15"/>
      <c r="Q15"/>
      <c r="R15"/>
      <c r="S15"/>
    </row>
    <row r="16" spans="1:19" x14ac:dyDescent="0.2">
      <c r="A16" s="20" t="s">
        <v>198</v>
      </c>
      <c r="B16" s="17" t="s">
        <v>410</v>
      </c>
      <c r="C16" s="20">
        <v>2011</v>
      </c>
      <c r="D16" s="20" t="s">
        <v>209</v>
      </c>
      <c r="E16" s="119">
        <v>1.9721064814814814E-3</v>
      </c>
      <c r="F16" s="94">
        <f t="shared" si="0"/>
        <v>1.1827546296296295E-3</v>
      </c>
      <c r="G16" s="91">
        <v>1.8275462962962962E-2</v>
      </c>
      <c r="H16" s="16">
        <f t="shared" si="1"/>
        <v>11</v>
      </c>
      <c r="N16"/>
      <c r="O16"/>
      <c r="P16"/>
      <c r="Q16"/>
      <c r="R16"/>
      <c r="S16"/>
    </row>
    <row r="17" spans="1:19" x14ac:dyDescent="0.2">
      <c r="A17" s="20" t="s">
        <v>137</v>
      </c>
      <c r="B17" s="17" t="s">
        <v>348</v>
      </c>
      <c r="C17" s="20">
        <v>2011</v>
      </c>
      <c r="D17" s="20" t="s">
        <v>209</v>
      </c>
      <c r="E17" s="119">
        <v>7.8935185185185185E-4</v>
      </c>
      <c r="F17" s="94">
        <f t="shared" si="0"/>
        <v>0</v>
      </c>
      <c r="G17" s="91">
        <v>1.8414351851851852E-2</v>
      </c>
      <c r="H17" s="16">
        <f t="shared" si="1"/>
        <v>12</v>
      </c>
      <c r="N17"/>
      <c r="O17"/>
      <c r="P17"/>
      <c r="Q17"/>
      <c r="R17"/>
      <c r="S17"/>
    </row>
    <row r="18" spans="1:19" x14ac:dyDescent="0.2">
      <c r="A18" s="86">
        <v>16</v>
      </c>
      <c r="B18" s="73" t="s">
        <v>429</v>
      </c>
      <c r="C18" s="20">
        <v>2011</v>
      </c>
      <c r="D18" s="20" t="s">
        <v>209</v>
      </c>
      <c r="E18" s="119">
        <v>1.6134259259259259E-3</v>
      </c>
      <c r="F18" s="94">
        <f t="shared" si="0"/>
        <v>8.2407407407407408E-4</v>
      </c>
      <c r="G18" s="91">
        <v>1.8564814814814815E-2</v>
      </c>
      <c r="H18" s="16">
        <f t="shared" si="1"/>
        <v>13</v>
      </c>
      <c r="N18"/>
      <c r="O18"/>
      <c r="P18"/>
      <c r="Q18"/>
      <c r="R18"/>
      <c r="S18"/>
    </row>
    <row r="19" spans="1:19" x14ac:dyDescent="0.2">
      <c r="A19" s="20" t="s">
        <v>358</v>
      </c>
      <c r="B19" s="17" t="s">
        <v>359</v>
      </c>
      <c r="C19" s="20">
        <v>2011</v>
      </c>
      <c r="D19" s="20" t="s">
        <v>209</v>
      </c>
      <c r="E19" s="119">
        <v>1.3666666666666669E-3</v>
      </c>
      <c r="F19" s="94">
        <f t="shared" si="0"/>
        <v>5.7731481481481501E-4</v>
      </c>
      <c r="G19" s="91">
        <v>1.8958333333333334E-2</v>
      </c>
      <c r="H19" s="16">
        <f t="shared" si="1"/>
        <v>14</v>
      </c>
      <c r="N19"/>
      <c r="O19"/>
      <c r="P19"/>
      <c r="Q19"/>
      <c r="R19"/>
      <c r="S19"/>
    </row>
    <row r="20" spans="1:19" x14ac:dyDescent="0.2">
      <c r="A20" s="20" t="s">
        <v>48</v>
      </c>
      <c r="B20" s="17" t="s">
        <v>328</v>
      </c>
      <c r="C20" s="20">
        <v>2011</v>
      </c>
      <c r="D20" s="20" t="s">
        <v>209</v>
      </c>
      <c r="E20" s="119">
        <v>1.738425925925926E-3</v>
      </c>
      <c r="F20" s="94">
        <f t="shared" si="0"/>
        <v>9.4907407407407419E-4</v>
      </c>
      <c r="G20" s="91">
        <v>1.9050925925925926E-2</v>
      </c>
      <c r="H20" s="16">
        <f t="shared" si="1"/>
        <v>15</v>
      </c>
      <c r="N20"/>
      <c r="O20"/>
      <c r="P20"/>
      <c r="Q20"/>
      <c r="R20"/>
      <c r="S20"/>
    </row>
    <row r="21" spans="1:19" x14ac:dyDescent="0.2">
      <c r="A21" s="20" t="s">
        <v>46</v>
      </c>
      <c r="B21" s="17" t="s">
        <v>320</v>
      </c>
      <c r="C21" s="20">
        <v>2011</v>
      </c>
      <c r="D21" s="20" t="s">
        <v>209</v>
      </c>
      <c r="E21" s="119">
        <v>1.1724537037037035E-3</v>
      </c>
      <c r="F21" s="94">
        <f t="shared" si="0"/>
        <v>3.831018518518517E-4</v>
      </c>
      <c r="G21" s="91">
        <v>1.9270833333333334E-2</v>
      </c>
      <c r="H21" s="16">
        <f t="shared" si="1"/>
        <v>16</v>
      </c>
      <c r="N21"/>
      <c r="O21"/>
      <c r="P21"/>
      <c r="Q21"/>
      <c r="R21"/>
      <c r="S21"/>
    </row>
    <row r="22" spans="1:19" x14ac:dyDescent="0.2">
      <c r="A22" s="20" t="s">
        <v>44</v>
      </c>
      <c r="B22" s="129" t="s">
        <v>312</v>
      </c>
      <c r="C22" s="20">
        <v>2011</v>
      </c>
      <c r="D22" s="20" t="s">
        <v>209</v>
      </c>
      <c r="E22" s="119">
        <v>1.1748842592592592E-3</v>
      </c>
      <c r="F22" s="94">
        <f t="shared" si="0"/>
        <v>3.8553240740740735E-4</v>
      </c>
      <c r="G22" s="91">
        <v>1.9317129629629629E-2</v>
      </c>
      <c r="H22" s="16">
        <f t="shared" si="1"/>
        <v>17</v>
      </c>
      <c r="N22"/>
      <c r="O22"/>
      <c r="P22"/>
      <c r="Q22"/>
      <c r="R22"/>
      <c r="S22"/>
    </row>
    <row r="23" spans="1:19" x14ac:dyDescent="0.2">
      <c r="A23" s="86">
        <v>17</v>
      </c>
      <c r="B23" s="129" t="s">
        <v>430</v>
      </c>
      <c r="C23" s="20">
        <v>2011</v>
      </c>
      <c r="D23" s="20" t="s">
        <v>209</v>
      </c>
      <c r="E23" s="119">
        <v>2.0833333333333333E-3</v>
      </c>
      <c r="F23" s="94">
        <f t="shared" si="0"/>
        <v>1.2939814814814815E-3</v>
      </c>
      <c r="G23" s="91">
        <v>1.9421296296296294E-2</v>
      </c>
      <c r="H23" s="16">
        <f t="shared" si="1"/>
        <v>18</v>
      </c>
      <c r="N23"/>
      <c r="O23"/>
      <c r="P23"/>
      <c r="Q23"/>
      <c r="R23"/>
      <c r="S23"/>
    </row>
    <row r="24" spans="1:19" x14ac:dyDescent="0.2">
      <c r="A24" s="20" t="s">
        <v>134</v>
      </c>
      <c r="B24" s="17" t="s">
        <v>339</v>
      </c>
      <c r="C24" s="20">
        <v>2011</v>
      </c>
      <c r="D24" s="20" t="s">
        <v>209</v>
      </c>
      <c r="E24" s="119">
        <v>1.6461805555555555E-3</v>
      </c>
      <c r="F24" s="94">
        <f t="shared" si="0"/>
        <v>8.5682870370370362E-4</v>
      </c>
      <c r="G24" s="91">
        <v>1.9606481481481482E-2</v>
      </c>
      <c r="H24" s="16">
        <f t="shared" si="1"/>
        <v>19</v>
      </c>
      <c r="N24"/>
      <c r="O24"/>
      <c r="P24"/>
      <c r="Q24"/>
      <c r="R24"/>
      <c r="S24"/>
    </row>
    <row r="25" spans="1:19" x14ac:dyDescent="0.2">
      <c r="A25" s="20" t="s">
        <v>191</v>
      </c>
      <c r="B25" s="17" t="s">
        <v>367</v>
      </c>
      <c r="C25" s="20">
        <v>2012</v>
      </c>
      <c r="D25" s="20" t="s">
        <v>209</v>
      </c>
      <c r="E25" s="119">
        <v>2.3923611111111112E-3</v>
      </c>
      <c r="F25" s="94">
        <f t="shared" si="0"/>
        <v>1.6030092592592593E-3</v>
      </c>
      <c r="G25" s="91">
        <v>1.9953703703703706E-2</v>
      </c>
      <c r="H25" s="16">
        <f t="shared" si="1"/>
        <v>20</v>
      </c>
      <c r="N25"/>
      <c r="O25"/>
      <c r="P25"/>
      <c r="Q25"/>
      <c r="R25"/>
      <c r="S25"/>
    </row>
    <row r="26" spans="1:19" x14ac:dyDescent="0.2">
      <c r="A26" s="20" t="s">
        <v>195</v>
      </c>
      <c r="B26" s="17" t="s">
        <v>378</v>
      </c>
      <c r="C26" s="20">
        <v>2012</v>
      </c>
      <c r="D26" s="20" t="s">
        <v>172</v>
      </c>
      <c r="E26" s="119">
        <v>1.9337962962962961E-3</v>
      </c>
      <c r="F26" s="94">
        <f t="shared" si="0"/>
        <v>1.1444444444444442E-3</v>
      </c>
      <c r="G26" s="91">
        <v>1.9988425925925927E-2</v>
      </c>
      <c r="H26" s="16">
        <f t="shared" si="1"/>
        <v>21</v>
      </c>
      <c r="N26"/>
      <c r="O26"/>
      <c r="P26"/>
      <c r="Q26"/>
      <c r="R26"/>
      <c r="S26"/>
    </row>
    <row r="27" spans="1:19" x14ac:dyDescent="0.2">
      <c r="A27" s="20" t="s">
        <v>133</v>
      </c>
      <c r="B27" s="73" t="s">
        <v>337</v>
      </c>
      <c r="C27" s="20">
        <v>2012</v>
      </c>
      <c r="D27" s="20" t="s">
        <v>209</v>
      </c>
      <c r="E27" s="119">
        <v>2.0208333333333332E-3</v>
      </c>
      <c r="F27" s="94">
        <f t="shared" si="0"/>
        <v>1.2314814814814814E-3</v>
      </c>
      <c r="G27" s="91">
        <v>2.0127314814814817E-2</v>
      </c>
      <c r="H27" s="16">
        <f t="shared" si="1"/>
        <v>22</v>
      </c>
      <c r="N27"/>
      <c r="O27"/>
      <c r="P27"/>
      <c r="Q27"/>
      <c r="R27"/>
      <c r="S27"/>
    </row>
    <row r="28" spans="1:19" x14ac:dyDescent="0.2">
      <c r="A28" s="20" t="s">
        <v>384</v>
      </c>
      <c r="B28" s="73" t="s">
        <v>385</v>
      </c>
      <c r="C28" s="20">
        <v>2012</v>
      </c>
      <c r="D28" s="20" t="s">
        <v>172</v>
      </c>
      <c r="E28" s="119">
        <v>2.3796296296296295E-3</v>
      </c>
      <c r="F28" s="94">
        <f t="shared" si="0"/>
        <v>1.5902777777777777E-3</v>
      </c>
      <c r="G28" s="91">
        <v>2.1053240740740744E-2</v>
      </c>
      <c r="H28" s="16">
        <f t="shared" si="1"/>
        <v>23</v>
      </c>
      <c r="N28"/>
      <c r="O28"/>
      <c r="P28"/>
      <c r="Q28"/>
      <c r="R28"/>
      <c r="S28"/>
    </row>
    <row r="29" spans="1:19" x14ac:dyDescent="0.2">
      <c r="A29" s="20" t="s">
        <v>42</v>
      </c>
      <c r="B29" s="73" t="s">
        <v>304</v>
      </c>
      <c r="C29" s="20">
        <v>2012</v>
      </c>
      <c r="D29" s="20" t="s">
        <v>209</v>
      </c>
      <c r="E29" s="119">
        <v>2.256712962962963E-3</v>
      </c>
      <c r="F29" s="94">
        <f t="shared" si="0"/>
        <v>1.4673611111111111E-3</v>
      </c>
      <c r="G29" s="91">
        <v>2.1064814814814814E-2</v>
      </c>
      <c r="H29" s="16">
        <f t="shared" si="1"/>
        <v>24</v>
      </c>
      <c r="N29"/>
      <c r="O29"/>
      <c r="P29"/>
      <c r="Q29"/>
      <c r="R29"/>
      <c r="S29"/>
    </row>
    <row r="30" spans="1:19" x14ac:dyDescent="0.2">
      <c r="A30" s="20" t="s">
        <v>187</v>
      </c>
      <c r="B30" s="73" t="s">
        <v>431</v>
      </c>
      <c r="C30" s="20">
        <v>2012</v>
      </c>
      <c r="D30" s="20" t="s">
        <v>209</v>
      </c>
      <c r="E30" s="119">
        <v>1.8009259259259261E-3</v>
      </c>
      <c r="F30" s="94">
        <f t="shared" si="0"/>
        <v>1.0115740740740742E-3</v>
      </c>
      <c r="G30" s="91">
        <v>2.1400462962962965E-2</v>
      </c>
      <c r="H30" s="16">
        <f t="shared" si="1"/>
        <v>25</v>
      </c>
      <c r="N30"/>
      <c r="O30"/>
      <c r="P30"/>
      <c r="Q30"/>
      <c r="R30"/>
      <c r="S30"/>
    </row>
    <row r="31" spans="1:19" x14ac:dyDescent="0.2">
      <c r="A31" s="20" t="s">
        <v>196</v>
      </c>
      <c r="B31" s="17" t="s">
        <v>380</v>
      </c>
      <c r="C31" s="20">
        <v>2012</v>
      </c>
      <c r="D31" s="20" t="s">
        <v>172</v>
      </c>
      <c r="E31" s="119">
        <v>1.8093750000000002E-3</v>
      </c>
      <c r="F31" s="94">
        <f t="shared" si="0"/>
        <v>1.0200231481481484E-3</v>
      </c>
      <c r="G31" s="91">
        <v>2.1458333333333333E-2</v>
      </c>
      <c r="H31" s="16">
        <f t="shared" si="1"/>
        <v>26</v>
      </c>
      <c r="N31"/>
      <c r="O31"/>
      <c r="P31"/>
      <c r="Q31"/>
      <c r="R31"/>
      <c r="S31"/>
    </row>
    <row r="32" spans="1:19" x14ac:dyDescent="0.2">
      <c r="A32" s="20" t="s">
        <v>194</v>
      </c>
      <c r="B32" s="17" t="s">
        <v>376</v>
      </c>
      <c r="C32" s="20">
        <v>2011</v>
      </c>
      <c r="D32" s="20" t="s">
        <v>172</v>
      </c>
      <c r="E32" s="119">
        <v>2.4431712962962962E-3</v>
      </c>
      <c r="F32" s="94">
        <f t="shared" si="0"/>
        <v>1.6538194444444443E-3</v>
      </c>
      <c r="G32" s="91">
        <v>2.146990740740741E-2</v>
      </c>
      <c r="H32" s="16">
        <f t="shared" si="1"/>
        <v>27</v>
      </c>
      <c r="N32"/>
      <c r="O32"/>
      <c r="P32"/>
      <c r="Q32"/>
      <c r="R32"/>
      <c r="S32"/>
    </row>
    <row r="33" spans="1:19" x14ac:dyDescent="0.2">
      <c r="A33" s="20" t="s">
        <v>190</v>
      </c>
      <c r="B33" s="17" t="s">
        <v>364</v>
      </c>
      <c r="C33" s="20">
        <v>2012</v>
      </c>
      <c r="D33" s="20" t="s">
        <v>209</v>
      </c>
      <c r="E33" s="119">
        <v>2.2326388888888886E-3</v>
      </c>
      <c r="F33" s="94">
        <f t="shared" si="0"/>
        <v>1.4432870370370368E-3</v>
      </c>
      <c r="G33" s="91">
        <v>2.1770833333333336E-2</v>
      </c>
      <c r="H33" s="16">
        <f t="shared" si="1"/>
        <v>28</v>
      </c>
      <c r="N33"/>
      <c r="O33"/>
      <c r="P33"/>
      <c r="Q33"/>
      <c r="R33"/>
      <c r="S33"/>
    </row>
    <row r="34" spans="1:19" x14ac:dyDescent="0.2">
      <c r="A34" s="20" t="s">
        <v>189</v>
      </c>
      <c r="B34" s="17" t="s">
        <v>361</v>
      </c>
      <c r="C34" s="20">
        <v>2011</v>
      </c>
      <c r="D34" s="20" t="s">
        <v>209</v>
      </c>
      <c r="E34" s="119">
        <v>1.8343750000000001E-3</v>
      </c>
      <c r="F34" s="94">
        <f t="shared" si="0"/>
        <v>1.0450231481481482E-3</v>
      </c>
      <c r="G34" s="91">
        <v>2.1967592592592594E-2</v>
      </c>
      <c r="H34" s="16">
        <f t="shared" si="1"/>
        <v>29</v>
      </c>
      <c r="N34"/>
      <c r="O34"/>
      <c r="P34"/>
      <c r="Q34"/>
      <c r="R34"/>
      <c r="S34"/>
    </row>
    <row r="35" spans="1:19" x14ac:dyDescent="0.2">
      <c r="A35" s="20" t="s">
        <v>43</v>
      </c>
      <c r="B35" s="17" t="s">
        <v>308</v>
      </c>
      <c r="C35" s="20">
        <v>2011</v>
      </c>
      <c r="D35" s="20" t="s">
        <v>209</v>
      </c>
      <c r="E35" s="119">
        <v>2.0555555555555557E-3</v>
      </c>
      <c r="F35" s="94">
        <f t="shared" si="0"/>
        <v>1.2662037037037038E-3</v>
      </c>
      <c r="G35" s="91">
        <v>2.2303240740740738E-2</v>
      </c>
      <c r="H35" s="16">
        <f t="shared" si="1"/>
        <v>30</v>
      </c>
      <c r="N35"/>
      <c r="O35"/>
      <c r="P35"/>
      <c r="Q35"/>
      <c r="R35"/>
      <c r="S35"/>
    </row>
    <row r="36" spans="1:19" x14ac:dyDescent="0.2">
      <c r="A36"/>
      <c r="B36"/>
      <c r="C36"/>
      <c r="D36"/>
      <c r="E36"/>
      <c r="F36"/>
      <c r="G36"/>
      <c r="H36"/>
      <c r="N36"/>
      <c r="O36"/>
      <c r="P36"/>
      <c r="Q36"/>
      <c r="R36"/>
      <c r="S36"/>
    </row>
    <row r="37" spans="1:19" x14ac:dyDescent="0.2">
      <c r="A37"/>
      <c r="B37"/>
      <c r="C37"/>
      <c r="D37"/>
      <c r="E37"/>
      <c r="F37"/>
      <c r="G37"/>
      <c r="H37"/>
      <c r="N37"/>
      <c r="O37"/>
      <c r="P37"/>
      <c r="Q37"/>
      <c r="R37"/>
      <c r="S37"/>
    </row>
    <row r="38" spans="1:19" x14ac:dyDescent="0.2">
      <c r="A38"/>
      <c r="B38"/>
      <c r="C38"/>
      <c r="D38"/>
      <c r="E38"/>
      <c r="F38"/>
      <c r="G38"/>
      <c r="H38"/>
    </row>
    <row r="39" spans="1:19" x14ac:dyDescent="0.2">
      <c r="A39"/>
      <c r="B39"/>
      <c r="C39"/>
      <c r="D39"/>
      <c r="E39"/>
      <c r="F39"/>
      <c r="G39"/>
      <c r="H39"/>
    </row>
    <row r="40" spans="1:19" x14ac:dyDescent="0.2">
      <c r="A40"/>
      <c r="B40"/>
      <c r="C40"/>
      <c r="D40"/>
      <c r="E40"/>
      <c r="F40"/>
      <c r="G40"/>
      <c r="H40"/>
    </row>
    <row r="41" spans="1:19" x14ac:dyDescent="0.2">
      <c r="A41"/>
      <c r="B41"/>
      <c r="C41"/>
      <c r="D41"/>
      <c r="E41"/>
      <c r="F41"/>
      <c r="G41"/>
      <c r="H41"/>
    </row>
    <row r="42" spans="1:19" x14ac:dyDescent="0.2">
      <c r="A42"/>
      <c r="B42"/>
      <c r="C42"/>
      <c r="D42"/>
      <c r="E42"/>
      <c r="F42"/>
      <c r="G42"/>
      <c r="H42"/>
    </row>
    <row r="43" spans="1:19" x14ac:dyDescent="0.2">
      <c r="A43"/>
      <c r="B43"/>
      <c r="C43"/>
      <c r="D43"/>
      <c r="E43"/>
      <c r="F43"/>
      <c r="G43"/>
      <c r="H43"/>
    </row>
    <row r="44" spans="1:19" x14ac:dyDescent="0.2">
      <c r="A44"/>
      <c r="B44"/>
      <c r="C44"/>
      <c r="D44"/>
      <c r="E44"/>
      <c r="F44"/>
      <c r="G44"/>
      <c r="H44"/>
    </row>
    <row r="45" spans="1:19" x14ac:dyDescent="0.2">
      <c r="A45"/>
      <c r="B45"/>
      <c r="C45"/>
      <c r="D45"/>
      <c r="E45"/>
      <c r="F45"/>
      <c r="G45"/>
      <c r="H45"/>
    </row>
    <row r="46" spans="1:19" x14ac:dyDescent="0.2">
      <c r="A46"/>
      <c r="B46"/>
      <c r="C46"/>
      <c r="D46"/>
      <c r="E46"/>
      <c r="F46"/>
      <c r="G46"/>
      <c r="H46"/>
    </row>
    <row r="47" spans="1:19" x14ac:dyDescent="0.2">
      <c r="A47"/>
      <c r="B47"/>
      <c r="C47"/>
      <c r="D47"/>
      <c r="E47"/>
      <c r="F47"/>
      <c r="G47"/>
      <c r="H47"/>
    </row>
    <row r="48" spans="1:19" x14ac:dyDescent="0.2">
      <c r="A48"/>
      <c r="B48"/>
      <c r="C48"/>
      <c r="D48"/>
      <c r="E48"/>
      <c r="F48"/>
      <c r="G48"/>
      <c r="H48"/>
    </row>
    <row r="49" spans="1:8" x14ac:dyDescent="0.2">
      <c r="A49"/>
      <c r="B49"/>
      <c r="C49"/>
      <c r="D49"/>
      <c r="E49"/>
      <c r="F49"/>
      <c r="G49"/>
      <c r="H49"/>
    </row>
    <row r="50" spans="1:8" x14ac:dyDescent="0.2">
      <c r="A50"/>
      <c r="B50"/>
      <c r="C50"/>
      <c r="D50"/>
      <c r="E50"/>
      <c r="F50"/>
      <c r="G50"/>
      <c r="H50"/>
    </row>
    <row r="51" spans="1:8" x14ac:dyDescent="0.2">
      <c r="A51"/>
      <c r="B51"/>
      <c r="C51"/>
      <c r="D51"/>
      <c r="E51"/>
      <c r="F51"/>
      <c r="G51"/>
      <c r="H51"/>
    </row>
    <row r="52" spans="1:8" x14ac:dyDescent="0.2">
      <c r="B52" s="12"/>
      <c r="C52" s="84"/>
      <c r="D52" s="12"/>
      <c r="E52" s="12"/>
    </row>
  </sheetData>
  <sheetProtection selectLockedCells="1" selectUnlockedCells="1"/>
  <sortState ref="N9:S37">
    <sortCondition ref="S8"/>
  </sortState>
  <mergeCells count="2">
    <mergeCell ref="A1:H1"/>
    <mergeCell ref="A3:H3"/>
  </mergeCells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zoomScaleNormal="100" workbookViewId="0">
      <selection activeCell="H16" sqref="H16"/>
    </sheetView>
  </sheetViews>
  <sheetFormatPr defaultColWidth="9.140625" defaultRowHeight="15" x14ac:dyDescent="0.2"/>
  <cols>
    <col min="1" max="1" width="6.85546875" style="1" customWidth="1"/>
    <col min="2" max="2" width="21.7109375" style="2" customWidth="1"/>
    <col min="3" max="3" width="10.28515625" style="1" customWidth="1"/>
    <col min="4" max="4" width="8.7109375" style="2" customWidth="1"/>
    <col min="5" max="5" width="12" style="2" customWidth="1"/>
    <col min="6" max="6" width="18" style="2" customWidth="1"/>
    <col min="7" max="7" width="11.28515625" style="2" customWidth="1"/>
    <col min="8" max="8" width="14.7109375" style="2" customWidth="1"/>
    <col min="9" max="14" width="9.140625" style="2"/>
    <col min="15" max="15" width="23.85546875" style="2" customWidth="1"/>
    <col min="16" max="16" width="9.140625" style="2"/>
    <col min="17" max="17" width="10.140625" style="2" bestFit="1" customWidth="1"/>
    <col min="18" max="16384" width="9.140625" style="2"/>
  </cols>
  <sheetData>
    <row r="1" spans="1:19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19" ht="12.75" customHeight="1" x14ac:dyDescent="0.25">
      <c r="A2" s="4"/>
    </row>
    <row r="3" spans="1:19" ht="18" x14ac:dyDescent="0.25">
      <c r="A3" s="144" t="s">
        <v>432</v>
      </c>
      <c r="B3" s="144"/>
      <c r="C3" s="144"/>
      <c r="D3" s="144"/>
      <c r="E3" s="144"/>
      <c r="F3" s="144"/>
      <c r="G3" s="144"/>
      <c r="H3" s="144"/>
    </row>
    <row r="4" spans="1:19" ht="15.75" x14ac:dyDescent="0.25">
      <c r="A4" s="4"/>
      <c r="C4" s="31"/>
      <c r="E4" s="2" t="s">
        <v>207</v>
      </c>
      <c r="F4" s="2" t="s">
        <v>207</v>
      </c>
      <c r="G4" s="2" t="s">
        <v>163</v>
      </c>
    </row>
    <row r="5" spans="1:19" ht="16.5" thickBot="1" x14ac:dyDescent="0.3">
      <c r="A5" s="47" t="s">
        <v>0</v>
      </c>
      <c r="B5" s="19" t="s">
        <v>1</v>
      </c>
      <c r="C5" s="47" t="s">
        <v>2</v>
      </c>
      <c r="D5" s="49" t="s">
        <v>3</v>
      </c>
      <c r="E5" s="19" t="s">
        <v>4</v>
      </c>
      <c r="F5" s="124" t="s">
        <v>115</v>
      </c>
      <c r="G5" s="124" t="s">
        <v>5</v>
      </c>
      <c r="H5" s="19" t="s">
        <v>7</v>
      </c>
    </row>
    <row r="6" spans="1:19" ht="15.75" thickTop="1" x14ac:dyDescent="0.2">
      <c r="A6" s="52" t="s">
        <v>49</v>
      </c>
      <c r="B6" s="130" t="s">
        <v>363</v>
      </c>
      <c r="C6" s="25">
        <v>2010</v>
      </c>
      <c r="D6" s="25" t="s">
        <v>209</v>
      </c>
      <c r="E6" s="118">
        <v>1.4328703703703706E-3</v>
      </c>
      <c r="F6" s="93">
        <f>E6-MIN(E$9:E$13)</f>
        <v>1.3541666666666693E-4</v>
      </c>
      <c r="G6" s="122">
        <v>2.5428240740740741E-2</v>
      </c>
      <c r="H6" s="85">
        <f>RANK(G6,G$6:G$10,1)</f>
        <v>1</v>
      </c>
    </row>
    <row r="7" spans="1:19" x14ac:dyDescent="0.2">
      <c r="A7" s="15" t="s">
        <v>200</v>
      </c>
      <c r="B7" s="103" t="s">
        <v>369</v>
      </c>
      <c r="C7" s="20">
        <v>2010</v>
      </c>
      <c r="D7" s="20" t="s">
        <v>209</v>
      </c>
      <c r="E7" s="119">
        <v>1.2178240740740741E-3</v>
      </c>
      <c r="F7" s="94">
        <f>E7-MIN(E$6:E$10)</f>
        <v>0</v>
      </c>
      <c r="G7" s="91">
        <v>2.5567129629629634E-2</v>
      </c>
      <c r="H7" s="17">
        <f t="shared" ref="H7:H10" si="0">RANK(G7,G$6:G$10,1)</f>
        <v>2</v>
      </c>
      <c r="M7"/>
      <c r="N7"/>
      <c r="O7"/>
      <c r="P7"/>
      <c r="Q7"/>
      <c r="R7"/>
      <c r="S7"/>
    </row>
    <row r="8" spans="1:19" x14ac:dyDescent="0.2">
      <c r="A8" s="15" t="s">
        <v>201</v>
      </c>
      <c r="B8" s="111" t="s">
        <v>372</v>
      </c>
      <c r="C8" s="20">
        <v>2011</v>
      </c>
      <c r="D8" s="20" t="s">
        <v>209</v>
      </c>
      <c r="E8" s="119">
        <v>1.4136574074074075E-3</v>
      </c>
      <c r="F8" s="94">
        <f>E8-MIN(E$9:E$13)</f>
        <v>1.1620370370370387E-4</v>
      </c>
      <c r="G8" s="91">
        <v>2.8425925925925924E-2</v>
      </c>
      <c r="H8" s="17">
        <f t="shared" si="0"/>
        <v>3</v>
      </c>
      <c r="M8"/>
      <c r="N8"/>
      <c r="O8"/>
      <c r="P8"/>
      <c r="Q8"/>
      <c r="R8"/>
      <c r="S8"/>
    </row>
    <row r="9" spans="1:19" x14ac:dyDescent="0.2">
      <c r="A9" s="15" t="s">
        <v>202</v>
      </c>
      <c r="B9" s="16" t="s">
        <v>375</v>
      </c>
      <c r="C9" s="20">
        <v>2010</v>
      </c>
      <c r="D9" s="20" t="s">
        <v>209</v>
      </c>
      <c r="E9" s="119">
        <v>1.7454861111111111E-3</v>
      </c>
      <c r="F9" s="94">
        <f>E9-MIN(E$9:E$13)</f>
        <v>4.4803240740740741E-4</v>
      </c>
      <c r="G9" s="91">
        <v>2.9212962962962965E-2</v>
      </c>
      <c r="H9" s="17">
        <f t="shared" si="0"/>
        <v>4</v>
      </c>
      <c r="M9"/>
      <c r="N9"/>
      <c r="O9"/>
      <c r="P9"/>
      <c r="Q9"/>
      <c r="R9"/>
      <c r="S9"/>
    </row>
    <row r="10" spans="1:19" x14ac:dyDescent="0.2">
      <c r="A10" s="15" t="s">
        <v>50</v>
      </c>
      <c r="B10" s="103" t="s">
        <v>366</v>
      </c>
      <c r="C10" s="20">
        <v>2010</v>
      </c>
      <c r="D10" s="20" t="s">
        <v>209</v>
      </c>
      <c r="E10" s="119">
        <v>1.2974537037037037E-3</v>
      </c>
      <c r="F10" s="94">
        <f t="shared" ref="F10" si="1">E10-MIN(E$9:E$13)</f>
        <v>0</v>
      </c>
      <c r="G10" s="91">
        <v>2.974537037037037E-2</v>
      </c>
      <c r="H10" s="17">
        <f t="shared" si="0"/>
        <v>5</v>
      </c>
      <c r="M10"/>
      <c r="N10"/>
      <c r="O10"/>
      <c r="P10"/>
      <c r="Q10"/>
      <c r="R10"/>
      <c r="S10"/>
    </row>
    <row r="11" spans="1:19" x14ac:dyDescent="0.2">
      <c r="A11"/>
      <c r="B11"/>
      <c r="C11"/>
      <c r="D11"/>
      <c r="E11"/>
      <c r="F11"/>
      <c r="G11"/>
      <c r="H11"/>
      <c r="M11"/>
      <c r="N11"/>
      <c r="O11"/>
      <c r="P11"/>
      <c r="Q11"/>
      <c r="R11"/>
      <c r="S11"/>
    </row>
    <row r="12" spans="1:19" x14ac:dyDescent="0.2">
      <c r="A12"/>
      <c r="B12"/>
      <c r="C12"/>
      <c r="D12"/>
      <c r="E12"/>
      <c r="F12"/>
      <c r="G12"/>
      <c r="H12"/>
      <c r="M12"/>
      <c r="N12"/>
      <c r="O12"/>
      <c r="P12"/>
      <c r="Q12"/>
      <c r="R12"/>
      <c r="S12"/>
    </row>
    <row r="13" spans="1:19" x14ac:dyDescent="0.2">
      <c r="A13"/>
      <c r="B13"/>
      <c r="C13"/>
      <c r="D13"/>
      <c r="E13"/>
      <c r="F13"/>
      <c r="G13"/>
      <c r="H13"/>
      <c r="M13"/>
      <c r="N13"/>
      <c r="O13"/>
      <c r="P13"/>
      <c r="Q13"/>
      <c r="R13"/>
      <c r="S13"/>
    </row>
    <row r="14" spans="1:19" x14ac:dyDescent="0.2">
      <c r="A14"/>
      <c r="B14"/>
      <c r="C14"/>
      <c r="D14"/>
      <c r="E14"/>
      <c r="F14"/>
      <c r="G14"/>
      <c r="H14"/>
      <c r="M14"/>
      <c r="N14"/>
      <c r="O14"/>
      <c r="P14"/>
      <c r="Q14"/>
      <c r="R14"/>
      <c r="S14"/>
    </row>
    <row r="15" spans="1:19" x14ac:dyDescent="0.2">
      <c r="A15"/>
      <c r="B15"/>
      <c r="C15"/>
      <c r="D15"/>
      <c r="E15"/>
      <c r="F15"/>
      <c r="G15"/>
      <c r="H15"/>
      <c r="M15"/>
      <c r="N15"/>
      <c r="O15"/>
      <c r="P15"/>
      <c r="Q15"/>
      <c r="R15"/>
      <c r="S15"/>
    </row>
    <row r="16" spans="1:19" x14ac:dyDescent="0.2">
      <c r="A16"/>
      <c r="B16"/>
      <c r="C16"/>
      <c r="D16"/>
      <c r="E16"/>
      <c r="F16"/>
      <c r="G16"/>
      <c r="H16"/>
      <c r="M16"/>
      <c r="N16"/>
      <c r="O16"/>
      <c r="P16"/>
      <c r="Q16"/>
      <c r="R16"/>
      <c r="S16"/>
    </row>
    <row r="17" spans="1:19" x14ac:dyDescent="0.2">
      <c r="A17"/>
      <c r="B17"/>
      <c r="C17"/>
      <c r="D17"/>
      <c r="E17"/>
      <c r="F17"/>
      <c r="G17"/>
      <c r="H17"/>
      <c r="M17"/>
      <c r="N17"/>
      <c r="O17"/>
      <c r="P17"/>
      <c r="Q17"/>
      <c r="R17"/>
      <c r="S17"/>
    </row>
    <row r="18" spans="1:19" x14ac:dyDescent="0.2">
      <c r="A18"/>
      <c r="B18"/>
      <c r="C18"/>
      <c r="D18"/>
      <c r="E18"/>
      <c r="F18"/>
      <c r="G18"/>
      <c r="H18"/>
    </row>
    <row r="19" spans="1:19" x14ac:dyDescent="0.2">
      <c r="A19" s="80"/>
      <c r="B19" s="81"/>
      <c r="C19" s="48"/>
      <c r="D19" s="44"/>
      <c r="E19" s="82"/>
      <c r="F19" s="82"/>
      <c r="G19" s="83"/>
      <c r="H19" s="10"/>
    </row>
    <row r="20" spans="1:19" x14ac:dyDescent="0.2">
      <c r="A20" s="80"/>
      <c r="B20" s="81"/>
      <c r="C20" s="48"/>
      <c r="D20" s="44"/>
      <c r="E20" s="82"/>
      <c r="F20" s="82"/>
      <c r="G20" s="83"/>
      <c r="H20" s="10"/>
    </row>
    <row r="21" spans="1:19" x14ac:dyDescent="0.2">
      <c r="A21"/>
      <c r="B21"/>
      <c r="C21"/>
      <c r="D21"/>
      <c r="E21"/>
      <c r="F21"/>
      <c r="G21"/>
      <c r="H21"/>
    </row>
  </sheetData>
  <sheetProtection selectLockedCells="1" selectUnlockedCells="1"/>
  <sortState ref="N11:S13">
    <sortCondition descending="1" ref="S9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00" workbookViewId="0">
      <selection activeCell="D17" sqref="D17"/>
    </sheetView>
  </sheetViews>
  <sheetFormatPr defaultColWidth="9.140625" defaultRowHeight="15" x14ac:dyDescent="0.2"/>
  <cols>
    <col min="1" max="1" width="6.85546875" style="1" customWidth="1"/>
    <col min="2" max="2" width="23.28515625" style="2" customWidth="1"/>
    <col min="3" max="3" width="10.28515625" style="1" customWidth="1"/>
    <col min="4" max="4" width="8.7109375" style="2" customWidth="1"/>
    <col min="5" max="5" width="10.140625" style="2" bestFit="1" customWidth="1"/>
    <col min="6" max="6" width="11.5703125" style="2" customWidth="1"/>
    <col min="7" max="7" width="11.28515625" style="2" customWidth="1"/>
    <col min="8" max="8" width="9.28515625" style="2" bestFit="1" customWidth="1"/>
    <col min="9" max="14" width="9.140625" style="2"/>
    <col min="15" max="15" width="20.5703125" style="2" customWidth="1"/>
    <col min="16" max="16" width="9.140625" style="2"/>
    <col min="17" max="17" width="10.140625" style="2" bestFit="1" customWidth="1"/>
    <col min="18" max="16384" width="9.140625" style="2"/>
  </cols>
  <sheetData>
    <row r="1" spans="1:8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8" ht="12.75" customHeight="1" x14ac:dyDescent="0.25">
      <c r="A2" s="4"/>
    </row>
    <row r="3" spans="1:8" x14ac:dyDescent="0.2">
      <c r="A3"/>
      <c r="B3"/>
      <c r="C3"/>
      <c r="D3"/>
      <c r="E3"/>
      <c r="F3"/>
      <c r="G3"/>
      <c r="H3"/>
    </row>
    <row r="4" spans="1:8" ht="18" x14ac:dyDescent="0.25">
      <c r="A4" s="144" t="s">
        <v>433</v>
      </c>
      <c r="B4" s="144"/>
      <c r="C4" s="144"/>
      <c r="D4" s="144"/>
      <c r="E4" s="144"/>
      <c r="F4" s="144"/>
      <c r="G4" s="144"/>
      <c r="H4" s="144"/>
    </row>
    <row r="5" spans="1:8" ht="15.75" x14ac:dyDescent="0.25">
      <c r="A5" s="4"/>
      <c r="C5" s="31"/>
      <c r="E5" s="2" t="s">
        <v>207</v>
      </c>
      <c r="F5" s="2" t="s">
        <v>207</v>
      </c>
      <c r="G5" s="2" t="s">
        <v>163</v>
      </c>
    </row>
    <row r="6" spans="1:8" ht="16.5" thickBot="1" x14ac:dyDescent="0.3">
      <c r="A6" s="47" t="s">
        <v>0</v>
      </c>
      <c r="B6" s="19" t="s">
        <v>1</v>
      </c>
      <c r="C6" s="47" t="s">
        <v>2</v>
      </c>
      <c r="D6" s="49" t="s">
        <v>3</v>
      </c>
      <c r="E6" s="19" t="s">
        <v>4</v>
      </c>
      <c r="F6" s="124" t="s">
        <v>115</v>
      </c>
      <c r="G6" s="124" t="s">
        <v>5</v>
      </c>
      <c r="H6" s="19" t="s">
        <v>7</v>
      </c>
    </row>
    <row r="7" spans="1:8" ht="15.75" thickTop="1" x14ac:dyDescent="0.2">
      <c r="A7" s="25" t="s">
        <v>56</v>
      </c>
      <c r="B7" s="85" t="s">
        <v>399</v>
      </c>
      <c r="C7" s="25">
        <v>2009</v>
      </c>
      <c r="D7" s="25" t="s">
        <v>209</v>
      </c>
      <c r="E7" s="118">
        <v>1.0067129629629629E-3</v>
      </c>
      <c r="F7" s="93">
        <f>E7-MIN(E$7:E$14)</f>
        <v>8.9583333333333333E-5</v>
      </c>
      <c r="G7" s="122">
        <v>2.1215277777777777E-2</v>
      </c>
      <c r="H7" s="85">
        <f>RANK(G7,G$7:G$14,1)</f>
        <v>1</v>
      </c>
    </row>
    <row r="8" spans="1:8" x14ac:dyDescent="0.2">
      <c r="A8" s="20" t="s">
        <v>52</v>
      </c>
      <c r="B8" s="73" t="s">
        <v>389</v>
      </c>
      <c r="C8" s="20">
        <v>2010</v>
      </c>
      <c r="D8" s="20" t="s">
        <v>209</v>
      </c>
      <c r="E8" s="119">
        <v>9.5023148148148159E-4</v>
      </c>
      <c r="F8" s="94">
        <f t="shared" ref="F8:F14" si="0">E8-MIN(E$7:E$14)</f>
        <v>3.3101851851851977E-5</v>
      </c>
      <c r="G8" s="91">
        <v>2.1458333333333333E-2</v>
      </c>
      <c r="H8" s="17">
        <f t="shared" ref="H8:H14" si="1">RANK(G8,G$7:G$14,1)</f>
        <v>2</v>
      </c>
    </row>
    <row r="9" spans="1:8" x14ac:dyDescent="0.2">
      <c r="A9" s="20" t="s">
        <v>57</v>
      </c>
      <c r="B9" s="17" t="s">
        <v>402</v>
      </c>
      <c r="C9" s="20">
        <v>2009</v>
      </c>
      <c r="D9" s="20" t="s">
        <v>209</v>
      </c>
      <c r="E9" s="119">
        <v>9.1712962962962961E-4</v>
      </c>
      <c r="F9" s="94">
        <f t="shared" si="0"/>
        <v>0</v>
      </c>
      <c r="G9" s="91">
        <v>2.6793981481481485E-2</v>
      </c>
      <c r="H9" s="17">
        <f t="shared" si="1"/>
        <v>3</v>
      </c>
    </row>
    <row r="10" spans="1:8" x14ac:dyDescent="0.2">
      <c r="A10" s="20" t="s">
        <v>55</v>
      </c>
      <c r="B10" s="73" t="s">
        <v>397</v>
      </c>
      <c r="C10" s="20">
        <v>2008</v>
      </c>
      <c r="D10" s="20" t="s">
        <v>209</v>
      </c>
      <c r="E10" s="119">
        <v>1.0712962962962965E-3</v>
      </c>
      <c r="F10" s="94">
        <f t="shared" si="0"/>
        <v>1.5416666666666693E-4</v>
      </c>
      <c r="G10" s="91">
        <v>2.6793981481481485E-2</v>
      </c>
      <c r="H10" s="17">
        <f t="shared" si="1"/>
        <v>3</v>
      </c>
    </row>
    <row r="11" spans="1:8" x14ac:dyDescent="0.2">
      <c r="A11" s="20" t="s">
        <v>203</v>
      </c>
      <c r="B11" s="87" t="s">
        <v>407</v>
      </c>
      <c r="C11" s="20">
        <v>2009</v>
      </c>
      <c r="D11" s="20" t="s">
        <v>209</v>
      </c>
      <c r="E11" s="119">
        <v>1.5243055555555554E-3</v>
      </c>
      <c r="F11" s="94">
        <f t="shared" si="0"/>
        <v>6.0717592592592583E-4</v>
      </c>
      <c r="G11" s="91">
        <v>2.6793981481481485E-2</v>
      </c>
      <c r="H11" s="17">
        <f t="shared" si="1"/>
        <v>3</v>
      </c>
    </row>
    <row r="12" spans="1:8" x14ac:dyDescent="0.2">
      <c r="A12" s="20" t="s">
        <v>53</v>
      </c>
      <c r="B12" s="17" t="s">
        <v>391</v>
      </c>
      <c r="C12" s="20">
        <v>2009</v>
      </c>
      <c r="D12" s="20" t="s">
        <v>209</v>
      </c>
      <c r="E12" s="119">
        <v>1.1388888888888889E-3</v>
      </c>
      <c r="F12" s="94">
        <f t="shared" si="0"/>
        <v>2.2175925925925933E-4</v>
      </c>
      <c r="G12" s="91">
        <v>2.7453703703703702E-2</v>
      </c>
      <c r="H12" s="17">
        <f t="shared" si="1"/>
        <v>6</v>
      </c>
    </row>
    <row r="13" spans="1:8" x14ac:dyDescent="0.2">
      <c r="A13" s="20" t="s">
        <v>58</v>
      </c>
      <c r="B13" s="17" t="s">
        <v>405</v>
      </c>
      <c r="C13" s="20">
        <v>2009</v>
      </c>
      <c r="D13" s="20" t="s">
        <v>209</v>
      </c>
      <c r="E13" s="119">
        <v>1.3335648148148146E-3</v>
      </c>
      <c r="F13" s="94">
        <f t="shared" si="0"/>
        <v>4.1643518518518494E-4</v>
      </c>
      <c r="G13" s="91">
        <v>3.0231481481481481E-2</v>
      </c>
      <c r="H13" s="17">
        <f t="shared" si="1"/>
        <v>7</v>
      </c>
    </row>
    <row r="14" spans="1:8" x14ac:dyDescent="0.2">
      <c r="A14" s="20" t="s">
        <v>51</v>
      </c>
      <c r="B14" s="73" t="s">
        <v>387</v>
      </c>
      <c r="C14" s="20">
        <v>2010</v>
      </c>
      <c r="D14" s="20" t="s">
        <v>209</v>
      </c>
      <c r="E14" s="119">
        <v>2.9171296296296293E-3</v>
      </c>
      <c r="F14" s="94">
        <f t="shared" si="0"/>
        <v>1.9999999999999996E-3</v>
      </c>
      <c r="G14" s="91">
        <v>3.4166666666666672E-2</v>
      </c>
      <c r="H14" s="17">
        <f t="shared" si="1"/>
        <v>8</v>
      </c>
    </row>
    <row r="15" spans="1:8" x14ac:dyDescent="0.2">
      <c r="A15"/>
      <c r="B15"/>
      <c r="C15"/>
      <c r="D15"/>
      <c r="E15"/>
      <c r="F15"/>
      <c r="G15"/>
      <c r="H15"/>
    </row>
    <row r="16" spans="1:8" x14ac:dyDescent="0.2">
      <c r="A16"/>
      <c r="B16"/>
      <c r="C16"/>
      <c r="D16"/>
      <c r="E16"/>
      <c r="F16"/>
      <c r="G16"/>
      <c r="H16"/>
    </row>
    <row r="17" spans="1:22" x14ac:dyDescent="0.2">
      <c r="A17"/>
      <c r="B17"/>
      <c r="C17"/>
      <c r="D17"/>
      <c r="E17"/>
      <c r="F17"/>
      <c r="G17"/>
      <c r="H17"/>
      <c r="M17"/>
      <c r="N17"/>
      <c r="O17"/>
      <c r="P17"/>
      <c r="Q17"/>
      <c r="R17"/>
      <c r="S17"/>
      <c r="T17"/>
      <c r="U17"/>
      <c r="V17"/>
    </row>
    <row r="18" spans="1:22" x14ac:dyDescent="0.2">
      <c r="A18"/>
      <c r="B18"/>
      <c r="C18"/>
      <c r="D18"/>
      <c r="E18"/>
      <c r="F18"/>
      <c r="G18"/>
      <c r="H18"/>
      <c r="M18"/>
      <c r="N18"/>
      <c r="O18"/>
      <c r="P18"/>
      <c r="Q18"/>
      <c r="R18"/>
      <c r="S18"/>
      <c r="T18"/>
      <c r="U18"/>
      <c r="V18"/>
    </row>
    <row r="19" spans="1:22" x14ac:dyDescent="0.2">
      <c r="A19"/>
      <c r="B19"/>
      <c r="C19"/>
      <c r="D19"/>
      <c r="E19"/>
      <c r="F19"/>
      <c r="G19"/>
      <c r="H19"/>
      <c r="M19"/>
      <c r="N19"/>
      <c r="O19"/>
      <c r="P19"/>
      <c r="Q19"/>
      <c r="R19"/>
      <c r="S19"/>
      <c r="T19"/>
      <c r="U19"/>
      <c r="V19"/>
    </row>
    <row r="20" spans="1:22" x14ac:dyDescent="0.2">
      <c r="A20"/>
      <c r="B20"/>
      <c r="C20"/>
      <c r="D20"/>
      <c r="E20"/>
      <c r="F20"/>
      <c r="G20"/>
      <c r="H20"/>
      <c r="M20"/>
      <c r="N20"/>
      <c r="O20"/>
      <c r="P20"/>
      <c r="Q20"/>
      <c r="R20"/>
      <c r="S20"/>
      <c r="T20"/>
      <c r="U20"/>
      <c r="V20"/>
    </row>
    <row r="21" spans="1:22" x14ac:dyDescent="0.2">
      <c r="A21"/>
      <c r="B21"/>
      <c r="C21"/>
      <c r="D21"/>
      <c r="E21"/>
      <c r="F21"/>
      <c r="G21"/>
      <c r="H21"/>
      <c r="M21"/>
      <c r="N21"/>
      <c r="O21"/>
      <c r="P21"/>
      <c r="Q21"/>
      <c r="R21"/>
      <c r="S21"/>
      <c r="T21"/>
      <c r="U21"/>
      <c r="V21"/>
    </row>
    <row r="22" spans="1:22" x14ac:dyDescent="0.2">
      <c r="A22"/>
      <c r="B22"/>
      <c r="C22"/>
      <c r="D22"/>
      <c r="E22"/>
      <c r="F22"/>
      <c r="G22"/>
      <c r="H22"/>
      <c r="M22"/>
      <c r="N22"/>
      <c r="O22"/>
      <c r="P22"/>
      <c r="Q22"/>
      <c r="R22"/>
      <c r="S22"/>
      <c r="T22"/>
      <c r="U22"/>
      <c r="V22"/>
    </row>
    <row r="23" spans="1:22" x14ac:dyDescent="0.2">
      <c r="A23"/>
      <c r="B23"/>
      <c r="C23"/>
      <c r="D23"/>
      <c r="E23"/>
      <c r="F23"/>
      <c r="G23"/>
      <c r="H23"/>
      <c r="M23"/>
      <c r="N23"/>
      <c r="O23"/>
      <c r="P23"/>
      <c r="Q23"/>
      <c r="R23"/>
      <c r="S23"/>
      <c r="T23"/>
      <c r="U23"/>
      <c r="V23"/>
    </row>
    <row r="24" spans="1:22" x14ac:dyDescent="0.2">
      <c r="A24"/>
      <c r="B24"/>
      <c r="C24"/>
      <c r="D24"/>
      <c r="E24"/>
      <c r="F24"/>
      <c r="G24"/>
      <c r="H24"/>
      <c r="M24"/>
      <c r="N24"/>
      <c r="O24"/>
      <c r="P24"/>
      <c r="Q24"/>
      <c r="R24"/>
      <c r="S24"/>
      <c r="T24"/>
      <c r="U24"/>
      <c r="V24"/>
    </row>
    <row r="25" spans="1:22" x14ac:dyDescent="0.2">
      <c r="A25"/>
      <c r="B25"/>
      <c r="C25"/>
      <c r="D25"/>
      <c r="E25"/>
      <c r="F25"/>
      <c r="G25"/>
      <c r="H25"/>
      <c r="M25"/>
      <c r="N25"/>
      <c r="O25"/>
      <c r="P25"/>
      <c r="Q25"/>
      <c r="R25"/>
      <c r="S25"/>
      <c r="T25"/>
      <c r="U25"/>
      <c r="V25"/>
    </row>
    <row r="26" spans="1:22" x14ac:dyDescent="0.2">
      <c r="A26"/>
      <c r="B26"/>
      <c r="C26"/>
      <c r="D26"/>
      <c r="E26"/>
      <c r="F26"/>
      <c r="G26"/>
      <c r="H26"/>
      <c r="M26"/>
      <c r="N26"/>
      <c r="O26"/>
      <c r="P26"/>
      <c r="Q26"/>
      <c r="R26"/>
      <c r="S26"/>
      <c r="T26"/>
      <c r="U26"/>
      <c r="V26"/>
    </row>
    <row r="27" spans="1:22" x14ac:dyDescent="0.2">
      <c r="A27"/>
      <c r="B27"/>
      <c r="C27"/>
      <c r="D27"/>
      <c r="E27"/>
      <c r="F27"/>
      <c r="G27"/>
      <c r="H27"/>
      <c r="M27"/>
      <c r="N27"/>
      <c r="O27"/>
      <c r="P27"/>
      <c r="Q27"/>
      <c r="R27"/>
      <c r="S27"/>
      <c r="T27"/>
      <c r="U27"/>
      <c r="V27"/>
    </row>
    <row r="28" spans="1:22" x14ac:dyDescent="0.2">
      <c r="A28"/>
      <c r="B28"/>
      <c r="C28"/>
      <c r="D28"/>
      <c r="E28"/>
      <c r="F28"/>
      <c r="G28"/>
      <c r="H28"/>
      <c r="M28"/>
      <c r="N28"/>
      <c r="O28"/>
      <c r="P28"/>
      <c r="Q28"/>
      <c r="R28"/>
      <c r="S28"/>
      <c r="T28"/>
      <c r="U28"/>
      <c r="V28"/>
    </row>
    <row r="29" spans="1:22" x14ac:dyDescent="0.2">
      <c r="A29"/>
      <c r="B29"/>
      <c r="C29"/>
      <c r="D29"/>
      <c r="E29"/>
      <c r="F29"/>
      <c r="G29"/>
      <c r="H29"/>
      <c r="M29"/>
      <c r="N29"/>
      <c r="O29"/>
      <c r="P29"/>
      <c r="Q29"/>
      <c r="R29"/>
      <c r="S29"/>
      <c r="T29"/>
      <c r="U29"/>
      <c r="V29"/>
    </row>
    <row r="30" spans="1:22" x14ac:dyDescent="0.2">
      <c r="A30"/>
      <c r="B30"/>
      <c r="C30"/>
      <c r="D30"/>
      <c r="E30"/>
      <c r="F30"/>
      <c r="G30"/>
      <c r="H30"/>
    </row>
    <row r="31" spans="1:22" x14ac:dyDescent="0.2">
      <c r="A31"/>
      <c r="B31"/>
      <c r="C31"/>
      <c r="D31"/>
      <c r="E31"/>
      <c r="F31"/>
      <c r="G31"/>
      <c r="H31"/>
    </row>
    <row r="32" spans="1:22" x14ac:dyDescent="0.2">
      <c r="A32"/>
      <c r="B32"/>
      <c r="C32"/>
      <c r="D32"/>
      <c r="E32"/>
      <c r="F32"/>
      <c r="G32"/>
      <c r="H32"/>
    </row>
    <row r="33" spans="1:8" x14ac:dyDescent="0.2">
      <c r="A33"/>
      <c r="B33"/>
      <c r="C33"/>
      <c r="D33"/>
      <c r="E33"/>
      <c r="F33"/>
      <c r="G33"/>
      <c r="H33"/>
    </row>
    <row r="34" spans="1:8" x14ac:dyDescent="0.2">
      <c r="A34"/>
      <c r="B34"/>
      <c r="C34"/>
      <c r="D34"/>
      <c r="E34"/>
      <c r="F34"/>
      <c r="G34"/>
      <c r="H34"/>
    </row>
    <row r="35" spans="1:8" x14ac:dyDescent="0.2">
      <c r="A35"/>
      <c r="B35"/>
      <c r="C35"/>
      <c r="D35"/>
      <c r="E35"/>
      <c r="F35"/>
      <c r="G35"/>
      <c r="H35"/>
    </row>
    <row r="36" spans="1:8" x14ac:dyDescent="0.2">
      <c r="A36"/>
      <c r="B36"/>
      <c r="C36"/>
      <c r="D36"/>
      <c r="E36"/>
      <c r="F36"/>
      <c r="G36"/>
      <c r="H36"/>
    </row>
    <row r="37" spans="1:8" x14ac:dyDescent="0.2">
      <c r="A37"/>
      <c r="B37"/>
      <c r="C37"/>
      <c r="D37"/>
      <c r="E37"/>
      <c r="F37"/>
      <c r="G37"/>
      <c r="H37"/>
    </row>
    <row r="38" spans="1:8" x14ac:dyDescent="0.2">
      <c r="C38" s="2"/>
    </row>
  </sheetData>
  <sheetProtection selectLockedCells="1" selectUnlockedCells="1"/>
  <sortState ref="N18:S25">
    <sortCondition ref="S18"/>
  </sortState>
  <mergeCells count="2">
    <mergeCell ref="A1:H1"/>
    <mergeCell ref="A4:H4"/>
  </mergeCells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8"/>
  <sheetViews>
    <sheetView workbookViewId="0">
      <selection activeCell="E6" sqref="E6:G10"/>
    </sheetView>
  </sheetViews>
  <sheetFormatPr defaultRowHeight="12.75" x14ac:dyDescent="0.2"/>
  <cols>
    <col min="1" max="1" width="5.85546875" customWidth="1"/>
    <col min="2" max="2" width="22.7109375" bestFit="1" customWidth="1"/>
    <col min="3" max="3" width="10" style="11" customWidth="1"/>
    <col min="4" max="4" width="8.85546875" customWidth="1"/>
    <col min="5" max="5" width="10.42578125" bestFit="1" customWidth="1"/>
    <col min="6" max="6" width="12" customWidth="1"/>
    <col min="7" max="7" width="14.85546875" customWidth="1"/>
    <col min="8" max="8" width="23.140625" hidden="1" customWidth="1"/>
    <col min="10" max="10" width="21.140625" bestFit="1" customWidth="1"/>
    <col min="11" max="11" width="14.7109375" customWidth="1"/>
    <col min="15" max="15" width="19.140625" customWidth="1"/>
  </cols>
  <sheetData>
    <row r="1" spans="1:32" ht="18" x14ac:dyDescent="0.25">
      <c r="A1" s="144" t="s">
        <v>424</v>
      </c>
      <c r="B1" s="144"/>
      <c r="C1" s="144"/>
      <c r="D1" s="144"/>
      <c r="E1" s="144"/>
      <c r="F1" s="144"/>
      <c r="G1" s="144"/>
      <c r="H1" s="144"/>
    </row>
    <row r="2" spans="1:32" ht="15.75" x14ac:dyDescent="0.25">
      <c r="A2" s="4"/>
      <c r="B2" s="2"/>
      <c r="C2" s="1"/>
      <c r="D2" s="2"/>
      <c r="E2" s="2"/>
      <c r="F2" s="2"/>
      <c r="G2" s="2"/>
    </row>
    <row r="3" spans="1:32" ht="18" x14ac:dyDescent="0.25">
      <c r="A3" s="144" t="s">
        <v>59</v>
      </c>
      <c r="B3" s="144"/>
      <c r="C3" s="144"/>
      <c r="D3" s="144"/>
      <c r="E3" s="144"/>
      <c r="F3" s="144"/>
      <c r="G3" s="144"/>
      <c r="H3" s="144"/>
    </row>
    <row r="4" spans="1:32" ht="15.75" x14ac:dyDescent="0.25">
      <c r="A4" s="4"/>
      <c r="B4" s="2"/>
      <c r="C4" s="31"/>
      <c r="D4" s="2"/>
      <c r="E4" s="2" t="s">
        <v>207</v>
      </c>
      <c r="F4" s="2" t="s">
        <v>207</v>
      </c>
      <c r="G4" s="2" t="s">
        <v>164</v>
      </c>
      <c r="H4" s="2"/>
    </row>
    <row r="5" spans="1:32" ht="16.5" thickBot="1" x14ac:dyDescent="0.3">
      <c r="A5" s="47" t="s">
        <v>0</v>
      </c>
      <c r="B5" s="26" t="s">
        <v>1</v>
      </c>
      <c r="C5" s="27" t="s">
        <v>2</v>
      </c>
      <c r="D5" s="27" t="s">
        <v>3</v>
      </c>
      <c r="E5" s="19" t="s">
        <v>4</v>
      </c>
      <c r="F5" s="19" t="s">
        <v>115</v>
      </c>
      <c r="G5" s="124" t="s">
        <v>5</v>
      </c>
      <c r="H5" s="19" t="s">
        <v>7</v>
      </c>
    </row>
    <row r="6" spans="1:32" ht="15.75" thickTop="1" x14ac:dyDescent="0.2">
      <c r="A6" s="25" t="s">
        <v>247</v>
      </c>
      <c r="B6" s="137" t="s">
        <v>248</v>
      </c>
      <c r="C6" s="25">
        <v>2016</v>
      </c>
      <c r="D6" s="25" t="s">
        <v>209</v>
      </c>
      <c r="E6" s="142">
        <v>4.5115740740740733E-4</v>
      </c>
      <c r="F6" s="93">
        <f>E6-MIN(E$6:E$10)</f>
        <v>0</v>
      </c>
      <c r="G6" s="122">
        <v>8.518518518518519E-3</v>
      </c>
      <c r="H6" s="133">
        <f>RANK(G6,G$6:G$10,1)</f>
        <v>1</v>
      </c>
    </row>
    <row r="7" spans="1:32" ht="15" x14ac:dyDescent="0.2">
      <c r="A7" s="20" t="s">
        <v>123</v>
      </c>
      <c r="B7" s="87" t="s">
        <v>235</v>
      </c>
      <c r="C7" s="25">
        <v>2017</v>
      </c>
      <c r="D7" s="20" t="s">
        <v>209</v>
      </c>
      <c r="E7" s="138">
        <v>6.0069444444444439E-4</v>
      </c>
      <c r="F7" s="94">
        <f t="shared" ref="F7:F10" si="0">E7-MIN(E$6:E$10)</f>
        <v>1.4953703703703705E-4</v>
      </c>
      <c r="G7" s="91">
        <v>9.479166666666667E-3</v>
      </c>
      <c r="H7" s="16">
        <f t="shared" ref="H7:H10" si="1">RANK(G7,G$6:G$10,1)</f>
        <v>2</v>
      </c>
    </row>
    <row r="8" spans="1:32" ht="15" x14ac:dyDescent="0.2">
      <c r="A8" s="20" t="s">
        <v>66</v>
      </c>
      <c r="B8" s="87" t="s">
        <v>232</v>
      </c>
      <c r="C8" s="25">
        <v>2016</v>
      </c>
      <c r="D8" s="20" t="s">
        <v>209</v>
      </c>
      <c r="E8" s="138">
        <v>6.0138888888888883E-4</v>
      </c>
      <c r="F8" s="94">
        <f t="shared" si="0"/>
        <v>1.5023148148148149E-4</v>
      </c>
      <c r="G8" s="91">
        <v>9.8263888888888897E-3</v>
      </c>
      <c r="H8" s="16">
        <f t="shared" si="1"/>
        <v>3</v>
      </c>
    </row>
    <row r="9" spans="1:32" ht="15" x14ac:dyDescent="0.2">
      <c r="A9" s="20" t="s">
        <v>94</v>
      </c>
      <c r="B9" s="134" t="s">
        <v>241</v>
      </c>
      <c r="C9" s="25">
        <v>2016</v>
      </c>
      <c r="D9" s="20" t="s">
        <v>209</v>
      </c>
      <c r="E9" s="138">
        <v>6.5046296296296304E-4</v>
      </c>
      <c r="F9" s="94">
        <f t="shared" si="0"/>
        <v>1.993055555555557E-4</v>
      </c>
      <c r="G9" s="91">
        <v>1.0636574074074074E-2</v>
      </c>
      <c r="H9" s="16">
        <f t="shared" si="1"/>
        <v>4</v>
      </c>
      <c r="I9" s="58"/>
    </row>
    <row r="10" spans="1:32" ht="15" x14ac:dyDescent="0.2">
      <c r="A10" s="20" t="s">
        <v>62</v>
      </c>
      <c r="B10" s="87" t="s">
        <v>217</v>
      </c>
      <c r="C10" s="25">
        <v>2016</v>
      </c>
      <c r="D10" s="20" t="s">
        <v>209</v>
      </c>
      <c r="E10" s="143">
        <v>7.4652777777777781E-4</v>
      </c>
      <c r="F10" s="94">
        <f t="shared" si="0"/>
        <v>2.9537037037037048E-4</v>
      </c>
      <c r="G10" s="91">
        <v>1.1620370370370371E-2</v>
      </c>
      <c r="H10" s="16">
        <f t="shared" si="1"/>
        <v>5</v>
      </c>
    </row>
    <row r="11" spans="1:32" x14ac:dyDescent="0.2">
      <c r="C11"/>
    </row>
    <row r="12" spans="1:32" s="22" customFormat="1" x14ac:dyDescent="0.2">
      <c r="A12"/>
      <c r="B12"/>
      <c r="C12"/>
      <c r="D12"/>
      <c r="E12"/>
      <c r="F12"/>
      <c r="G12"/>
      <c r="H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5.75" x14ac:dyDescent="0.25">
      <c r="A13" s="4"/>
      <c r="B13" s="2"/>
      <c r="C13" s="31"/>
      <c r="D13" s="2"/>
      <c r="E13" s="2" t="s">
        <v>207</v>
      </c>
      <c r="F13" s="2" t="s">
        <v>207</v>
      </c>
      <c r="G13" s="2" t="s">
        <v>164</v>
      </c>
      <c r="H13" s="2"/>
    </row>
    <row r="14" spans="1:32" ht="15.75" x14ac:dyDescent="0.25">
      <c r="A14" s="127" t="s">
        <v>0</v>
      </c>
      <c r="B14" s="135" t="s">
        <v>1</v>
      </c>
      <c r="C14" s="136" t="s">
        <v>2</v>
      </c>
      <c r="D14" s="136" t="s">
        <v>3</v>
      </c>
      <c r="E14" s="121" t="s">
        <v>4</v>
      </c>
      <c r="F14" s="121" t="s">
        <v>115</v>
      </c>
      <c r="G14" s="90" t="s">
        <v>5</v>
      </c>
      <c r="H14" s="121" t="s">
        <v>7</v>
      </c>
    </row>
    <row r="15" spans="1:32" ht="15" x14ac:dyDescent="0.2">
      <c r="A15" s="20" t="s">
        <v>67</v>
      </c>
      <c r="B15" s="87" t="s">
        <v>238</v>
      </c>
      <c r="C15" s="20">
        <v>2017</v>
      </c>
      <c r="D15" s="20" t="s">
        <v>209</v>
      </c>
      <c r="E15" s="138">
        <v>5.2430555555555553E-4</v>
      </c>
      <c r="F15" s="94">
        <f>E15-MIN(E$15:E$20)</f>
        <v>6.9791666666666624E-5</v>
      </c>
      <c r="G15" s="91">
        <v>9.7916666666666655E-3</v>
      </c>
      <c r="H15" s="17">
        <f>RANK(G15,G$15:G$20,1)</f>
        <v>1</v>
      </c>
      <c r="M15" s="131"/>
    </row>
    <row r="16" spans="1:32" ht="15" x14ac:dyDescent="0.2">
      <c r="A16" s="20" t="s">
        <v>64</v>
      </c>
      <c r="B16" s="87" t="s">
        <v>223</v>
      </c>
      <c r="C16" s="20">
        <v>2017</v>
      </c>
      <c r="D16" s="20" t="s">
        <v>209</v>
      </c>
      <c r="E16" s="138">
        <v>4.8067129629629632E-4</v>
      </c>
      <c r="F16" s="94">
        <f t="shared" ref="F16:F20" si="2">E16-MIN(E$15:E$20)</f>
        <v>2.6157407407407412E-5</v>
      </c>
      <c r="G16" s="91">
        <v>1.0949074074074075E-2</v>
      </c>
      <c r="H16" s="17">
        <f t="shared" ref="H16:H20" si="3">RANK(G16,G$15:G$20,1)</f>
        <v>2</v>
      </c>
    </row>
    <row r="17" spans="1:8" ht="15" x14ac:dyDescent="0.2">
      <c r="A17" s="20" t="s">
        <v>65</v>
      </c>
      <c r="B17" s="87" t="s">
        <v>226</v>
      </c>
      <c r="C17" s="20">
        <v>2017</v>
      </c>
      <c r="D17" s="20" t="s">
        <v>209</v>
      </c>
      <c r="E17" s="138">
        <v>4.545138888888889E-4</v>
      </c>
      <c r="F17" s="94">
        <f t="shared" si="2"/>
        <v>0</v>
      </c>
      <c r="G17" s="91">
        <v>1.0995370370370371E-2</v>
      </c>
      <c r="H17" s="17">
        <f t="shared" si="3"/>
        <v>3</v>
      </c>
    </row>
    <row r="18" spans="1:8" ht="15" x14ac:dyDescent="0.2">
      <c r="A18" s="20" t="s">
        <v>60</v>
      </c>
      <c r="B18" s="87" t="s">
        <v>211</v>
      </c>
      <c r="C18" s="20">
        <v>2016</v>
      </c>
      <c r="D18" s="20" t="s">
        <v>209</v>
      </c>
      <c r="E18" s="138">
        <v>4.8379629629629624E-4</v>
      </c>
      <c r="F18" s="94">
        <f t="shared" si="2"/>
        <v>2.9282407407407339E-5</v>
      </c>
      <c r="G18" s="91">
        <v>1.1342592592592592E-2</v>
      </c>
      <c r="H18" s="17">
        <f t="shared" si="3"/>
        <v>4</v>
      </c>
    </row>
    <row r="19" spans="1:8" ht="15" x14ac:dyDescent="0.2">
      <c r="A19" s="20" t="s">
        <v>122</v>
      </c>
      <c r="B19" s="17" t="s">
        <v>229</v>
      </c>
      <c r="C19" s="20">
        <v>2016</v>
      </c>
      <c r="D19" s="20" t="s">
        <v>209</v>
      </c>
      <c r="E19" s="138">
        <v>7.0081018518518528E-4</v>
      </c>
      <c r="F19" s="94">
        <f t="shared" si="2"/>
        <v>2.4629629629629638E-4</v>
      </c>
      <c r="G19" s="91">
        <v>1.1817129629629629E-2</v>
      </c>
      <c r="H19" s="17">
        <f t="shared" si="3"/>
        <v>5</v>
      </c>
    </row>
    <row r="20" spans="1:8" ht="15" x14ac:dyDescent="0.2">
      <c r="A20" s="20" t="s">
        <v>124</v>
      </c>
      <c r="B20" s="134" t="s">
        <v>244</v>
      </c>
      <c r="C20" s="20">
        <v>2017</v>
      </c>
      <c r="D20" s="20" t="s">
        <v>209</v>
      </c>
      <c r="E20" s="138">
        <v>6.6342592592592592E-4</v>
      </c>
      <c r="F20" s="94">
        <f t="shared" si="2"/>
        <v>2.0891203703703702E-4</v>
      </c>
      <c r="G20" s="17"/>
      <c r="H20" s="17" t="e">
        <f t="shared" si="3"/>
        <v>#N/A</v>
      </c>
    </row>
    <row r="28" spans="1:8" x14ac:dyDescent="0.2">
      <c r="G28" s="89"/>
    </row>
  </sheetData>
  <sheetProtection selectLockedCells="1" selectUnlockedCells="1"/>
  <sortState ref="N4:S9">
    <sortCondition ref="S4"/>
  </sortState>
  <mergeCells count="2">
    <mergeCell ref="A1:H1"/>
    <mergeCell ref="A3:H3"/>
  </mergeCells>
  <phoneticPr fontId="0" type="noConversion"/>
  <pageMargins left="0.25" right="0.25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výsledky 1J (2)</vt:lpstr>
      <vt:lpstr>seznam všech</vt:lpstr>
      <vt:lpstr>výsledky 2D</vt:lpstr>
      <vt:lpstr>výsledky 2CH</vt:lpstr>
      <vt:lpstr>výsledky3D</vt:lpstr>
      <vt:lpstr>výsledky3CH</vt:lpstr>
      <vt:lpstr>výsledky4D</vt:lpstr>
      <vt:lpstr>výsledky4CH </vt:lpstr>
      <vt:lpstr>výsledky 1J</vt:lpstr>
      <vt:lpstr>výsledky 2J</vt:lpstr>
      <vt:lpstr>výsledky 3J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Hlucháňová Zuzana</cp:lastModifiedBy>
  <cp:lastPrinted>2019-05-30T08:42:23Z</cp:lastPrinted>
  <dcterms:created xsi:type="dcterms:W3CDTF">2013-06-03T09:04:29Z</dcterms:created>
  <dcterms:modified xsi:type="dcterms:W3CDTF">2024-06-21T00:30:22Z</dcterms:modified>
</cp:coreProperties>
</file>