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7275" firstSheet="1" activeTab="9"/>
  </bookViews>
  <sheets>
    <sheet name="výsledky 1J (2)" sheetId="12" r:id="rId1"/>
    <sheet name="seznam všech" sheetId="11" r:id="rId2"/>
    <sheet name="ZŠ KJ" sheetId="10" r:id="rId3"/>
    <sheet name="výsledky 2D" sheetId="1" r:id="rId4"/>
    <sheet name="výsledky 2CH" sheetId="2" r:id="rId5"/>
    <sheet name="Graf1" sheetId="13" r:id="rId6"/>
    <sheet name="výsledky3D" sheetId="3" r:id="rId7"/>
    <sheet name="výsledky3CH" sheetId="15" r:id="rId8"/>
    <sheet name="výsledky4D" sheetId="5" r:id="rId9"/>
    <sheet name="výsledky4CH " sheetId="16" r:id="rId10"/>
    <sheet name="výsledky 1J" sheetId="7" r:id="rId11"/>
    <sheet name="výsledky 2J" sheetId="8" r:id="rId12"/>
    <sheet name="výsledky 3J" sheetId="9" r:id="rId13"/>
  </sheets>
  <definedNames>
    <definedName name="_xlnm._FilterDatabase" localSheetId="10" hidden="1">'výsledky 1J'!$A$11:$H$14</definedName>
    <definedName name="_xlnm._FilterDatabase" localSheetId="11" hidden="1">'výsledky 2J'!$A$5:$H$8</definedName>
    <definedName name="_xlnm._FilterDatabase" localSheetId="6" hidden="1">výsledky3D!$A$5:$H$12</definedName>
    <definedName name="_xlnm._FilterDatabase" localSheetId="7" hidden="1">výsledky3CH!#REF!</definedName>
  </definedNames>
  <calcPr calcId="145621"/>
</workbook>
</file>

<file path=xl/calcChain.xml><?xml version="1.0" encoding="utf-8"?>
<calcChain xmlns="http://schemas.openxmlformats.org/spreadsheetml/2006/main">
  <c r="H25" i="16" l="1"/>
  <c r="H31" i="16"/>
  <c r="H16" i="16"/>
  <c r="H8" i="16"/>
  <c r="H29" i="16"/>
  <c r="H34" i="16"/>
  <c r="H11" i="16"/>
  <c r="H36" i="16"/>
  <c r="H26" i="16"/>
  <c r="H19" i="16"/>
  <c r="H30" i="16"/>
  <c r="H28" i="16"/>
  <c r="H22" i="16"/>
  <c r="H9" i="16"/>
  <c r="H27" i="16"/>
  <c r="H21" i="16"/>
  <c r="H20" i="16"/>
  <c r="H14" i="16"/>
  <c r="H13" i="16"/>
  <c r="H18" i="16"/>
  <c r="H12" i="16"/>
  <c r="H37" i="16"/>
  <c r="H33" i="16"/>
  <c r="H17" i="16"/>
  <c r="H15" i="16"/>
  <c r="H32" i="16"/>
  <c r="H10" i="16"/>
  <c r="H23" i="16"/>
  <c r="H7" i="16"/>
  <c r="H24" i="16"/>
  <c r="H35" i="16"/>
  <c r="F24" i="16"/>
  <c r="F25" i="16"/>
  <c r="F31" i="16"/>
  <c r="F16" i="16"/>
  <c r="F8" i="16"/>
  <c r="F29" i="16"/>
  <c r="F34" i="16"/>
  <c r="F11" i="16"/>
  <c r="F36" i="16"/>
  <c r="F26" i="16"/>
  <c r="F19" i="16"/>
  <c r="F30" i="16"/>
  <c r="F28" i="16"/>
  <c r="F22" i="16"/>
  <c r="F9" i="16"/>
  <c r="F27" i="16"/>
  <c r="F21" i="16"/>
  <c r="F20" i="16"/>
  <c r="F14" i="16"/>
  <c r="F13" i="16"/>
  <c r="F18" i="16"/>
  <c r="F12" i="16"/>
  <c r="F37" i="16"/>
  <c r="F33" i="16"/>
  <c r="F17" i="16"/>
  <c r="F15" i="16"/>
  <c r="F32" i="16"/>
  <c r="F10" i="16"/>
  <c r="F23" i="16"/>
  <c r="F7" i="16"/>
  <c r="F35" i="16"/>
  <c r="H6" i="5"/>
  <c r="H7" i="5"/>
  <c r="H8" i="5"/>
  <c r="H15" i="5"/>
  <c r="H10" i="5"/>
  <c r="H14" i="5"/>
  <c r="H16" i="5"/>
  <c r="H17" i="5"/>
  <c r="H11" i="5"/>
  <c r="H13" i="5"/>
  <c r="H18" i="5"/>
  <c r="H12" i="5"/>
  <c r="H9" i="5"/>
  <c r="F6" i="5"/>
  <c r="F7" i="5"/>
  <c r="F8" i="5"/>
  <c r="F15" i="5"/>
  <c r="F10" i="5"/>
  <c r="F14" i="5"/>
  <c r="F16" i="5"/>
  <c r="F17" i="5"/>
  <c r="F11" i="5"/>
  <c r="F13" i="5"/>
  <c r="F18" i="5"/>
  <c r="F12" i="5"/>
  <c r="F9" i="5"/>
  <c r="H45" i="15"/>
  <c r="H44" i="15"/>
  <c r="H26" i="15"/>
  <c r="H49" i="15"/>
  <c r="H46" i="15"/>
  <c r="H27" i="15"/>
  <c r="H29" i="15"/>
  <c r="H34" i="15"/>
  <c r="H17" i="15"/>
  <c r="H15" i="15"/>
  <c r="H35" i="15"/>
  <c r="H38" i="15"/>
  <c r="H50" i="15"/>
  <c r="H40" i="15"/>
  <c r="H24" i="15"/>
  <c r="H8" i="15"/>
  <c r="H16" i="15"/>
  <c r="H48" i="15"/>
  <c r="H7" i="15"/>
  <c r="H13" i="15"/>
  <c r="H9" i="15"/>
  <c r="H30" i="15"/>
  <c r="H51" i="15"/>
  <c r="H6" i="15"/>
  <c r="H10" i="15"/>
  <c r="H42" i="15"/>
  <c r="H11" i="15"/>
  <c r="H36" i="15"/>
  <c r="H43" i="15"/>
  <c r="H25" i="15"/>
  <c r="H22" i="15"/>
  <c r="H12" i="15"/>
  <c r="H19" i="15"/>
  <c r="H14" i="15"/>
  <c r="H18" i="15"/>
  <c r="H20" i="15"/>
  <c r="H21" i="15"/>
  <c r="H37" i="15"/>
  <c r="H28" i="15"/>
  <c r="H39" i="15"/>
  <c r="H31" i="15"/>
  <c r="H23" i="15"/>
  <c r="H41" i="15"/>
  <c r="H47" i="15"/>
  <c r="H32" i="15"/>
  <c r="H33" i="15"/>
  <c r="F32" i="15"/>
  <c r="F47" i="15"/>
  <c r="F41" i="15"/>
  <c r="F23" i="15"/>
  <c r="F31" i="15"/>
  <c r="F39" i="15"/>
  <c r="F28" i="15"/>
  <c r="F37" i="15"/>
  <c r="F21" i="15"/>
  <c r="F20" i="15"/>
  <c r="F18" i="15"/>
  <c r="F14" i="15"/>
  <c r="F19" i="15"/>
  <c r="F12" i="15"/>
  <c r="F22" i="15"/>
  <c r="F25" i="15"/>
  <c r="F43" i="15"/>
  <c r="F36" i="15"/>
  <c r="F11" i="15"/>
  <c r="F42" i="15"/>
  <c r="F10" i="15"/>
  <c r="F6" i="15"/>
  <c r="F51" i="15"/>
  <c r="F30" i="15"/>
  <c r="F9" i="15"/>
  <c r="F13" i="15"/>
  <c r="F7" i="15"/>
  <c r="F48" i="15"/>
  <c r="F16" i="15"/>
  <c r="F8" i="15"/>
  <c r="F24" i="15"/>
  <c r="F40" i="15"/>
  <c r="F50" i="15"/>
  <c r="F38" i="15"/>
  <c r="F35" i="15"/>
  <c r="F15" i="15"/>
  <c r="F17" i="15"/>
  <c r="F34" i="15"/>
  <c r="F29" i="15"/>
  <c r="F27" i="15"/>
  <c r="F46" i="15"/>
  <c r="F49" i="15"/>
  <c r="F26" i="15"/>
  <c r="F44" i="15"/>
  <c r="F45" i="15"/>
  <c r="F33" i="15"/>
  <c r="H16" i="3"/>
  <c r="H19" i="3"/>
  <c r="H27" i="3"/>
  <c r="H15" i="3"/>
  <c r="H11" i="3"/>
  <c r="H26" i="3"/>
  <c r="H9" i="3"/>
  <c r="H18" i="3"/>
  <c r="H10" i="3"/>
  <c r="H12" i="3"/>
  <c r="H24" i="3"/>
  <c r="H14" i="3"/>
  <c r="H23" i="3"/>
  <c r="H17" i="3"/>
  <c r="H6" i="3"/>
  <c r="H21" i="3"/>
  <c r="H7" i="3"/>
  <c r="H8" i="3"/>
  <c r="H13" i="3"/>
  <c r="H25" i="3"/>
  <c r="H28" i="3"/>
  <c r="H22" i="3"/>
  <c r="H20" i="3"/>
  <c r="F16" i="3"/>
  <c r="F19" i="3"/>
  <c r="F27" i="3"/>
  <c r="F15" i="3"/>
  <c r="F11" i="3"/>
  <c r="F26" i="3"/>
  <c r="F9" i="3"/>
  <c r="F18" i="3"/>
  <c r="F10" i="3"/>
  <c r="F12" i="3"/>
  <c r="F24" i="3"/>
  <c r="F14" i="3"/>
  <c r="F23" i="3"/>
  <c r="F17" i="3"/>
  <c r="F6" i="3"/>
  <c r="F21" i="3"/>
  <c r="F7" i="3"/>
  <c r="F8" i="3"/>
  <c r="F13" i="3"/>
  <c r="F25" i="3"/>
  <c r="F28" i="3"/>
  <c r="F22" i="3"/>
  <c r="F20" i="3"/>
  <c r="H15" i="2"/>
  <c r="H13" i="2"/>
  <c r="H21" i="2"/>
  <c r="H29" i="2"/>
  <c r="H11" i="2"/>
  <c r="H31" i="2"/>
  <c r="H10" i="2"/>
  <c r="H16" i="2"/>
  <c r="H14" i="2"/>
  <c r="H22" i="2"/>
  <c r="H26" i="2"/>
  <c r="H18" i="2"/>
  <c r="H19" i="2"/>
  <c r="H23" i="2"/>
  <c r="H8" i="2"/>
  <c r="H9" i="2"/>
  <c r="H6" i="2"/>
  <c r="H24" i="2"/>
  <c r="H27" i="2"/>
  <c r="H28" i="2"/>
  <c r="H12" i="2"/>
  <c r="H25" i="2"/>
  <c r="H7" i="2"/>
  <c r="H20" i="2"/>
  <c r="H30" i="2"/>
  <c r="H17" i="2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6" i="1"/>
  <c r="H6" i="8"/>
  <c r="H16" i="9"/>
  <c r="H18" i="9"/>
  <c r="H20" i="9"/>
  <c r="H21" i="9"/>
  <c r="H19" i="9"/>
  <c r="H22" i="9"/>
  <c r="H23" i="9"/>
  <c r="H26" i="9"/>
  <c r="H24" i="9"/>
  <c r="H25" i="9"/>
  <c r="H27" i="9"/>
  <c r="H28" i="9"/>
  <c r="H29" i="9"/>
  <c r="H30" i="9"/>
  <c r="H17" i="9"/>
  <c r="H7" i="9"/>
  <c r="H8" i="9"/>
  <c r="H9" i="9"/>
  <c r="H10" i="9"/>
  <c r="H11" i="9"/>
  <c r="H12" i="9"/>
  <c r="H6" i="9"/>
  <c r="H15" i="8"/>
  <c r="H16" i="8"/>
  <c r="H14" i="8"/>
  <c r="H7" i="8"/>
  <c r="H8" i="8"/>
  <c r="H9" i="8"/>
  <c r="H10" i="8"/>
  <c r="H11" i="8"/>
  <c r="H13" i="7"/>
  <c r="H14" i="7"/>
  <c r="H12" i="7"/>
  <c r="H7" i="7"/>
  <c r="H8" i="7"/>
  <c r="H9" i="7"/>
  <c r="H6" i="7"/>
  <c r="F21" i="1"/>
  <c r="F22" i="1"/>
  <c r="F26" i="2"/>
  <c r="F25" i="2"/>
  <c r="F7" i="2"/>
  <c r="F20" i="2"/>
  <c r="F30" i="2"/>
  <c r="F15" i="2"/>
  <c r="F13" i="2"/>
  <c r="F21" i="2"/>
  <c r="F29" i="2"/>
  <c r="F11" i="2"/>
  <c r="F31" i="2"/>
  <c r="F10" i="2"/>
  <c r="F16" i="2"/>
  <c r="F14" i="2"/>
  <c r="F22" i="2"/>
  <c r="F18" i="2"/>
  <c r="F19" i="2"/>
  <c r="F23" i="2"/>
  <c r="F8" i="2"/>
  <c r="F9" i="2"/>
  <c r="F6" i="2"/>
  <c r="F24" i="2"/>
  <c r="F27" i="2"/>
  <c r="F28" i="2"/>
  <c r="F12" i="2"/>
  <c r="F17" i="2"/>
  <c r="F17" i="1"/>
  <c r="F19" i="1"/>
  <c r="F13" i="1"/>
  <c r="F6" i="1"/>
  <c r="F20" i="1"/>
  <c r="F9" i="1"/>
  <c r="F11" i="1"/>
  <c r="F15" i="1"/>
  <c r="F10" i="1"/>
  <c r="F7" i="1"/>
  <c r="F8" i="1"/>
  <c r="F12" i="1"/>
  <c r="F16" i="1"/>
  <c r="F14" i="1"/>
  <c r="F18" i="1"/>
  <c r="F26" i="9"/>
  <c r="F16" i="9"/>
  <c r="F23" i="9"/>
  <c r="F18" i="9"/>
  <c r="F30" i="9"/>
  <c r="F22" i="9"/>
  <c r="F21" i="9"/>
  <c r="F20" i="9"/>
  <c r="F24" i="9"/>
  <c r="F17" i="9"/>
  <c r="F19" i="9"/>
  <c r="F27" i="9"/>
  <c r="F28" i="9"/>
  <c r="F25" i="9"/>
  <c r="F29" i="9"/>
  <c r="F14" i="8"/>
  <c r="F16" i="8"/>
  <c r="F15" i="8"/>
  <c r="F7" i="8"/>
  <c r="F6" i="8"/>
  <c r="F11" i="8"/>
  <c r="F8" i="8"/>
  <c r="F10" i="8"/>
  <c r="F9" i="8"/>
  <c r="H6" i="12" l="1"/>
  <c r="H18" i="12"/>
  <c r="I18" i="12"/>
  <c r="F18" i="12"/>
  <c r="H17" i="12"/>
  <c r="I17" i="12"/>
  <c r="F17" i="12"/>
  <c r="H16" i="12"/>
  <c r="I16" i="12"/>
  <c r="F16" i="12"/>
  <c r="H15" i="12"/>
  <c r="I15" i="12"/>
  <c r="F15" i="12"/>
  <c r="H14" i="12"/>
  <c r="I14" i="12"/>
  <c r="J14" i="12"/>
  <c r="F14" i="12"/>
  <c r="H11" i="12"/>
  <c r="I11" i="12"/>
  <c r="F11" i="12"/>
  <c r="H10" i="12"/>
  <c r="I10" i="12"/>
  <c r="F10" i="12"/>
  <c r="H9" i="12"/>
  <c r="I9" i="12"/>
  <c r="F9" i="12"/>
  <c r="H8" i="12"/>
  <c r="I8" i="12"/>
  <c r="F8" i="12"/>
  <c r="H7" i="12"/>
  <c r="I7" i="12"/>
  <c r="F7" i="12"/>
  <c r="I6" i="12"/>
  <c r="J6" i="12"/>
  <c r="F6" i="12"/>
  <c r="F12" i="9"/>
  <c r="F9" i="9"/>
  <c r="F10" i="9"/>
  <c r="F11" i="9"/>
  <c r="F8" i="9"/>
  <c r="F7" i="9"/>
  <c r="F6" i="9"/>
  <c r="F12" i="7"/>
  <c r="F13" i="7"/>
  <c r="F14" i="7"/>
  <c r="F8" i="7"/>
  <c r="F6" i="7"/>
  <c r="F9" i="7"/>
  <c r="F7" i="7"/>
  <c r="J18" i="12"/>
  <c r="J7" i="12"/>
  <c r="J9" i="12"/>
  <c r="J11" i="12"/>
  <c r="J15" i="12"/>
  <c r="J17" i="12"/>
  <c r="J8" i="12"/>
  <c r="J10" i="12"/>
  <c r="J16" i="12"/>
</calcChain>
</file>

<file path=xl/sharedStrings.xml><?xml version="1.0" encoding="utf-8"?>
<sst xmlns="http://schemas.openxmlformats.org/spreadsheetml/2006/main" count="1500" uniqueCount="623">
  <si>
    <t>číslo</t>
  </si>
  <si>
    <t>Jméno</t>
  </si>
  <si>
    <t>narození</t>
  </si>
  <si>
    <t>škola</t>
  </si>
  <si>
    <t>plavání</t>
  </si>
  <si>
    <t>kolo+běh</t>
  </si>
  <si>
    <t>celkem</t>
  </si>
  <si>
    <t>pořadí</t>
  </si>
  <si>
    <t>2D/1</t>
  </si>
  <si>
    <t>2D/2</t>
  </si>
  <si>
    <t>2D/3</t>
  </si>
  <si>
    <t>2D/4</t>
  </si>
  <si>
    <t>2D/5</t>
  </si>
  <si>
    <t>2D/6</t>
  </si>
  <si>
    <t>2D/7</t>
  </si>
  <si>
    <t>2D/8</t>
  </si>
  <si>
    <t>2D/9</t>
  </si>
  <si>
    <t>2D/10</t>
  </si>
  <si>
    <t>2D/11</t>
  </si>
  <si>
    <t>2D/12</t>
  </si>
  <si>
    <t>2D/13</t>
  </si>
  <si>
    <t>2CH/1</t>
  </si>
  <si>
    <t>2CH/2</t>
  </si>
  <si>
    <t>2CH/3</t>
  </si>
  <si>
    <t>2CH/4</t>
  </si>
  <si>
    <t>2CH/5</t>
  </si>
  <si>
    <t>2CH/6</t>
  </si>
  <si>
    <t>2CH/7</t>
  </si>
  <si>
    <t>2CH/8</t>
  </si>
  <si>
    <t>2CH/9</t>
  </si>
  <si>
    <t>2CH/10</t>
  </si>
  <si>
    <t>2CH/11</t>
  </si>
  <si>
    <t>2CH/12</t>
  </si>
  <si>
    <t>2CH/13</t>
  </si>
  <si>
    <t>2CH/14</t>
  </si>
  <si>
    <t>2CH/15</t>
  </si>
  <si>
    <t>2CH/16</t>
  </si>
  <si>
    <t>3D/1</t>
  </si>
  <si>
    <t>3D/2</t>
  </si>
  <si>
    <t>3D/3</t>
  </si>
  <si>
    <t>3D/4</t>
  </si>
  <si>
    <t>3CH/1</t>
  </si>
  <si>
    <t>3CH/2</t>
  </si>
  <si>
    <t>3CH/3</t>
  </si>
  <si>
    <t>3CH/4</t>
  </si>
  <si>
    <t>3CH/5</t>
  </si>
  <si>
    <t>3CH/6</t>
  </si>
  <si>
    <t>3CH/7</t>
  </si>
  <si>
    <t>3CH/8</t>
  </si>
  <si>
    <t>4D/1</t>
  </si>
  <si>
    <t>4D/2</t>
  </si>
  <si>
    <t>4CH/1</t>
  </si>
  <si>
    <t>4CH/2</t>
  </si>
  <si>
    <t>4CH/3</t>
  </si>
  <si>
    <t>4CH/4</t>
  </si>
  <si>
    <t>4CH/5</t>
  </si>
  <si>
    <t>4CH/6</t>
  </si>
  <si>
    <t>4CH/7</t>
  </si>
  <si>
    <t>4CH/8</t>
  </si>
  <si>
    <t>Kategorie  1. třída</t>
  </si>
  <si>
    <t>1J/1</t>
  </si>
  <si>
    <t>1J/2</t>
  </si>
  <si>
    <t>1J/3</t>
  </si>
  <si>
    <t>1J/4</t>
  </si>
  <si>
    <t>1J/5</t>
  </si>
  <si>
    <t>1J/6</t>
  </si>
  <si>
    <t>1J/8</t>
  </si>
  <si>
    <t>1J/10</t>
  </si>
  <si>
    <t>Kategorie  2. třída</t>
  </si>
  <si>
    <t>2J/1</t>
  </si>
  <si>
    <t>2J/2</t>
  </si>
  <si>
    <t>2J/3</t>
  </si>
  <si>
    <t>2J/4</t>
  </si>
  <si>
    <t>2J/5</t>
  </si>
  <si>
    <t>2J/6</t>
  </si>
  <si>
    <t>2J/7</t>
  </si>
  <si>
    <t>2J/8</t>
  </si>
  <si>
    <t>2J/9</t>
  </si>
  <si>
    <t>2J/10</t>
  </si>
  <si>
    <t>2J/11</t>
  </si>
  <si>
    <t>Kategorie  3. třída</t>
  </si>
  <si>
    <t>3J/1</t>
  </si>
  <si>
    <t>3J/2</t>
  </si>
  <si>
    <t>3J/3</t>
  </si>
  <si>
    <t>3J/4</t>
  </si>
  <si>
    <t>3J/5</t>
  </si>
  <si>
    <t>3J/6</t>
  </si>
  <si>
    <t>3J/7</t>
  </si>
  <si>
    <t>3J/8</t>
  </si>
  <si>
    <t>3J/9</t>
  </si>
  <si>
    <t>3J/10</t>
  </si>
  <si>
    <t>3J/11</t>
  </si>
  <si>
    <t>jméno</t>
  </si>
  <si>
    <t>třída</t>
  </si>
  <si>
    <t>3CH/10</t>
  </si>
  <si>
    <t>1J/11</t>
  </si>
  <si>
    <t>2J/12</t>
  </si>
  <si>
    <t>3J/12</t>
  </si>
  <si>
    <t>3J/14</t>
  </si>
  <si>
    <t>3J/15</t>
  </si>
  <si>
    <t>2D/14</t>
  </si>
  <si>
    <t>2D/15</t>
  </si>
  <si>
    <t>2D/16</t>
  </si>
  <si>
    <t>2D</t>
  </si>
  <si>
    <t>č.</t>
  </si>
  <si>
    <t>č.kolo</t>
  </si>
  <si>
    <t>nar.</t>
  </si>
  <si>
    <t>2CH</t>
  </si>
  <si>
    <t>3D</t>
  </si>
  <si>
    <t>3CH</t>
  </si>
  <si>
    <t>4D</t>
  </si>
  <si>
    <t>4CH</t>
  </si>
  <si>
    <t>2D/17</t>
  </si>
  <si>
    <t>1J</t>
  </si>
  <si>
    <t>2J</t>
  </si>
  <si>
    <t>3J</t>
  </si>
  <si>
    <t>ztráta</t>
  </si>
  <si>
    <t>2D/18</t>
  </si>
  <si>
    <t>2D/19</t>
  </si>
  <si>
    <t>2D/20</t>
  </si>
  <si>
    <t>2D/21</t>
  </si>
  <si>
    <t>2D/23</t>
  </si>
  <si>
    <t>2CH/17</t>
  </si>
  <si>
    <t>2CH/18</t>
  </si>
  <si>
    <t>2CH/20</t>
  </si>
  <si>
    <t>2CH/21</t>
  </si>
  <si>
    <t>2CH/22</t>
  </si>
  <si>
    <t>2D/24</t>
  </si>
  <si>
    <t>1J/7</t>
  </si>
  <si>
    <t>1J/9</t>
  </si>
  <si>
    <t>1J/12</t>
  </si>
  <si>
    <t>2D/22</t>
  </si>
  <si>
    <t>2CH/19</t>
  </si>
  <si>
    <t>3CH/9</t>
  </si>
  <si>
    <t>2D/25</t>
  </si>
  <si>
    <t>2D/26</t>
  </si>
  <si>
    <t>2CH/23</t>
  </si>
  <si>
    <t>2CH/24</t>
  </si>
  <si>
    <t>2CH/25</t>
  </si>
  <si>
    <t>2CH/26</t>
  </si>
  <si>
    <t>2CH/27</t>
  </si>
  <si>
    <t>3CH/11</t>
  </si>
  <si>
    <t>3CH/12</t>
  </si>
  <si>
    <t>3CH/13</t>
  </si>
  <si>
    <t>3CH/14</t>
  </si>
  <si>
    <t>3CH/15</t>
  </si>
  <si>
    <t>2CH/28</t>
  </si>
  <si>
    <t>3CH/16</t>
  </si>
  <si>
    <t>2CH/29</t>
  </si>
  <si>
    <t>2D/27</t>
  </si>
  <si>
    <t>2D/28</t>
  </si>
  <si>
    <t>2D/29</t>
  </si>
  <si>
    <t>2D/30</t>
  </si>
  <si>
    <t>2D/31</t>
  </si>
  <si>
    <t>2D/32</t>
  </si>
  <si>
    <t>Krňávek Vojtěch</t>
  </si>
  <si>
    <t>Balák Filip</t>
  </si>
  <si>
    <t>Kollarčíková Kamila</t>
  </si>
  <si>
    <t>Křížová Dominika</t>
  </si>
  <si>
    <t>Deufner Ondřej</t>
  </si>
  <si>
    <t>Kounovský Daniel</t>
  </si>
  <si>
    <t>Pragerová Nikolka</t>
  </si>
  <si>
    <t>Lespuchová Ema</t>
  </si>
  <si>
    <t>Kollarčíková Sára</t>
  </si>
  <si>
    <t>Boleslavová Olga</t>
  </si>
  <si>
    <t>Zimolová Markéta</t>
  </si>
  <si>
    <t>Ďásková Natálie</t>
  </si>
  <si>
    <t>Vačkář Marek</t>
  </si>
  <si>
    <t>Svoboda Michal</t>
  </si>
  <si>
    <t>ZŠ Jun.</t>
  </si>
  <si>
    <t>Blechta Kryštof</t>
  </si>
  <si>
    <t>Veselý Pavel</t>
  </si>
  <si>
    <t>Čížek Jan</t>
  </si>
  <si>
    <t>3J/13</t>
  </si>
  <si>
    <t>3J/16</t>
  </si>
  <si>
    <t>3J/17</t>
  </si>
  <si>
    <t>3J/18</t>
  </si>
  <si>
    <t>Hlucháň Čeněk</t>
  </si>
  <si>
    <t>3J/19</t>
  </si>
  <si>
    <t>Žáci odchází od školy</t>
  </si>
  <si>
    <t>Kučerková Klára</t>
  </si>
  <si>
    <t>Šťastný Jan</t>
  </si>
  <si>
    <t>Šeptun Filip</t>
  </si>
  <si>
    <t>Hedbávná Sofia</t>
  </si>
  <si>
    <t>Krňávková Simona</t>
  </si>
  <si>
    <t>Fikejs David</t>
  </si>
  <si>
    <t>Proks Štěpán</t>
  </si>
  <si>
    <t>Pavloušek Pavel</t>
  </si>
  <si>
    <t>tř.</t>
  </si>
  <si>
    <t>3D/5</t>
  </si>
  <si>
    <t>3D/6</t>
  </si>
  <si>
    <t>3D/7</t>
  </si>
  <si>
    <t>3D/8</t>
  </si>
  <si>
    <t>3D/9</t>
  </si>
  <si>
    <t>3D/10</t>
  </si>
  <si>
    <t>Bělohlávek Oliver</t>
  </si>
  <si>
    <t>Triatlon 2019 - závodníci</t>
  </si>
  <si>
    <t>Jelínková Liliana</t>
  </si>
  <si>
    <t>1.B</t>
  </si>
  <si>
    <t>Jůza Miroslav</t>
  </si>
  <si>
    <t>Jůza Jaroslav</t>
  </si>
  <si>
    <t>Trojan Jonáš</t>
  </si>
  <si>
    <t>Vlčková Hana</t>
  </si>
  <si>
    <t>2.A</t>
  </si>
  <si>
    <t>Janků Tereza</t>
  </si>
  <si>
    <t>Valach Adélka</t>
  </si>
  <si>
    <t>3.A</t>
  </si>
  <si>
    <t>Chaloupková Anna</t>
  </si>
  <si>
    <t>Vítek Vendelín  NÁHR</t>
  </si>
  <si>
    <t>Doskočil Dan   NÁHR</t>
  </si>
  <si>
    <t>Straková Zuzana</t>
  </si>
  <si>
    <t>3.C</t>
  </si>
  <si>
    <t>Chodil Patrik</t>
  </si>
  <si>
    <t>Špička David</t>
  </si>
  <si>
    <t>Mezník Marek</t>
  </si>
  <si>
    <t>4.C</t>
  </si>
  <si>
    <t>4.D</t>
  </si>
  <si>
    <t>Chládková Barbora</t>
  </si>
  <si>
    <t>Ušel Robin</t>
  </si>
  <si>
    <t>Sliwková Martina</t>
  </si>
  <si>
    <t>Svobodová Karolína</t>
  </si>
  <si>
    <t>5.A</t>
  </si>
  <si>
    <t>Pinková Klára</t>
  </si>
  <si>
    <t>5.B</t>
  </si>
  <si>
    <t>Škárová Anna</t>
  </si>
  <si>
    <t>Vladovová Šárka</t>
  </si>
  <si>
    <t>Kolařík John David</t>
  </si>
  <si>
    <t>Pokorný Ondřej</t>
  </si>
  <si>
    <t>Dítě Dominik NÁHR.</t>
  </si>
  <si>
    <t>5.C</t>
  </si>
  <si>
    <t>Hanáková Tereza</t>
  </si>
  <si>
    <t>Milerová Bára</t>
  </si>
  <si>
    <t>Vaněk František</t>
  </si>
  <si>
    <t>Mazálek Jaroslav</t>
  </si>
  <si>
    <t>6.A</t>
  </si>
  <si>
    <t>6.B</t>
  </si>
  <si>
    <t>7.B</t>
  </si>
  <si>
    <t>Pokorná Alexandra</t>
  </si>
  <si>
    <t>Ondroušek Radim</t>
  </si>
  <si>
    <t>7.C</t>
  </si>
  <si>
    <t>Vintrová Zuzana</t>
  </si>
  <si>
    <t>8.B</t>
  </si>
  <si>
    <t>Gála Tomáš</t>
  </si>
  <si>
    <t>9.A</t>
  </si>
  <si>
    <t>Hlucháňová Ludmila</t>
  </si>
  <si>
    <t>Svobodová Klára</t>
  </si>
  <si>
    <t>gym</t>
  </si>
  <si>
    <t>Uhlíř David</t>
  </si>
  <si>
    <t>1.A</t>
  </si>
  <si>
    <t>Kadlecová Hanka</t>
  </si>
  <si>
    <t>Kadlecová Klárka</t>
  </si>
  <si>
    <t>Mokrá Vendula</t>
  </si>
  <si>
    <t>1.C</t>
  </si>
  <si>
    <t>Trojan Prokop</t>
  </si>
  <si>
    <t>Kopálek Michal</t>
  </si>
  <si>
    <t>Pazour Adam</t>
  </si>
  <si>
    <t>Sliwka Petr</t>
  </si>
  <si>
    <t>Vlčková Eva</t>
  </si>
  <si>
    <t>Hospodářová Veronika</t>
  </si>
  <si>
    <t>Krondráf Vojtěch</t>
  </si>
  <si>
    <t>Šťastná Tereza</t>
  </si>
  <si>
    <t>Večeřa Matěj</t>
  </si>
  <si>
    <t>2.B</t>
  </si>
  <si>
    <t>Cardová Valerie</t>
  </si>
  <si>
    <t>Svoboda František</t>
  </si>
  <si>
    <t>Šmíd Radovan</t>
  </si>
  <si>
    <t>Pomykalová Lucie</t>
  </si>
  <si>
    <t>Hloušková Karolína</t>
  </si>
  <si>
    <t>Rosák Filip</t>
  </si>
  <si>
    <t>Vacek Richard NÁHR.</t>
  </si>
  <si>
    <t>3.B</t>
  </si>
  <si>
    <t>Moravcová Barbora</t>
  </si>
  <si>
    <t>4.A</t>
  </si>
  <si>
    <t>Novohradská Karolína</t>
  </si>
  <si>
    <t>Lhoták Adam</t>
  </si>
  <si>
    <t>Eremiáš Adam</t>
  </si>
  <si>
    <t>Vintrová Vendula</t>
  </si>
  <si>
    <t>Večeřa Jakub</t>
  </si>
  <si>
    <t>Šťastný David</t>
  </si>
  <si>
    <t>4.B</t>
  </si>
  <si>
    <t>Kráčman Lukáš</t>
  </si>
  <si>
    <t>Vališ Michal</t>
  </si>
  <si>
    <t>Filipová Štěpánka</t>
  </si>
  <si>
    <t>Šikula Štěpán</t>
  </si>
  <si>
    <t>Morys Phillip Adam</t>
  </si>
  <si>
    <t>Urbánková Marie</t>
  </si>
  <si>
    <t>Filková Lenka</t>
  </si>
  <si>
    <t>Hanusová Kamila NÁHR.</t>
  </si>
  <si>
    <t>Belžiková Nelly</t>
  </si>
  <si>
    <t>Josefi Sophie NÁHR:</t>
  </si>
  <si>
    <t>Petřeková Ema</t>
  </si>
  <si>
    <t>Bořil Tomáš</t>
  </si>
  <si>
    <t>Sluka Tomáš</t>
  </si>
  <si>
    <t>Veselá Lucie</t>
  </si>
  <si>
    <t>Hála Štěpán</t>
  </si>
  <si>
    <t>Soukop Tomáš</t>
  </si>
  <si>
    <t>9.B</t>
  </si>
  <si>
    <t>Děvčat</t>
  </si>
  <si>
    <t>Jun</t>
  </si>
  <si>
    <t>3J/20</t>
  </si>
  <si>
    <t>3J/21</t>
  </si>
  <si>
    <t>Kategorie 4CH (2005, 2004, 2003)</t>
  </si>
  <si>
    <t>Kategorie 4D (2005, 2004, 2003)</t>
  </si>
  <si>
    <t>Kategorie 3CH (2007, 2006, 2005)</t>
  </si>
  <si>
    <t>Kategorie 3D (2007, 2006, 2005)</t>
  </si>
  <si>
    <t>Kategorie 2CH (2007, 2008, 2009)</t>
  </si>
  <si>
    <t>Kategorie 2D (2007, 2008, 2009)</t>
  </si>
  <si>
    <t>jun</t>
  </si>
  <si>
    <t>jun.</t>
  </si>
  <si>
    <t>Růžička David</t>
  </si>
  <si>
    <t>Růžová Natálie</t>
  </si>
  <si>
    <t>Žák Jakub</t>
  </si>
  <si>
    <t>Růža Tomáš</t>
  </si>
  <si>
    <t>Svobodník Nikola</t>
  </si>
  <si>
    <t>ŠLA</t>
  </si>
  <si>
    <t>Thoma Nicolas</t>
  </si>
  <si>
    <t>DRÁ</t>
  </si>
  <si>
    <t>Podborská Karolína</t>
  </si>
  <si>
    <t>Kotasová Eliška</t>
  </si>
  <si>
    <t>Lidman Kryštof</t>
  </si>
  <si>
    <t>Pohanka Tomáš</t>
  </si>
  <si>
    <t>Toužínová Sabina</t>
  </si>
  <si>
    <t>TYR</t>
  </si>
  <si>
    <t>Polášková Sofie</t>
  </si>
  <si>
    <t>Cupák Lukáš</t>
  </si>
  <si>
    <t>Janíček Lukáš</t>
  </si>
  <si>
    <t>Gavanda</t>
  </si>
  <si>
    <t>Přichystalová Vanda</t>
  </si>
  <si>
    <t>Šimonová Amálie</t>
  </si>
  <si>
    <t>Just Václav</t>
  </si>
  <si>
    <t>Petrů Jan</t>
  </si>
  <si>
    <t>Skácelová Valentína</t>
  </si>
  <si>
    <t>VRA</t>
  </si>
  <si>
    <t>Bartošová Eliška</t>
  </si>
  <si>
    <t>Merglová Tereza</t>
  </si>
  <si>
    <t>Dufková Klára</t>
  </si>
  <si>
    <t>Hrbáčková Stela</t>
  </si>
  <si>
    <t>Jelínková Šárka</t>
  </si>
  <si>
    <t>Muzikářová Anežka</t>
  </si>
  <si>
    <t>Vedrová Jana</t>
  </si>
  <si>
    <t>Šoukal Šimon</t>
  </si>
  <si>
    <t>Musil Kryštof</t>
  </si>
  <si>
    <t>Průša Michal</t>
  </si>
  <si>
    <t>Bouška David</t>
  </si>
  <si>
    <t>Mergl Jan</t>
  </si>
  <si>
    <t>Jedlička Antonín</t>
  </si>
  <si>
    <t>Lána Vítek</t>
  </si>
  <si>
    <t>Sebastian Morys</t>
  </si>
  <si>
    <t>Kolosinský Vadim</t>
  </si>
  <si>
    <t>Daniel Filip</t>
  </si>
  <si>
    <t>Tesař Vilém</t>
  </si>
  <si>
    <t>Olšovský Matyáš</t>
  </si>
  <si>
    <t>h:mm:ss</t>
  </si>
  <si>
    <t>mm:ss</t>
  </si>
  <si>
    <t>7. KUŘIMSKÝ TRIATLON ŽACTVA 2019</t>
  </si>
  <si>
    <t>Bočková Agnes</t>
  </si>
  <si>
    <t>Novotná Amálie</t>
  </si>
  <si>
    <t>Symerská Adélka</t>
  </si>
  <si>
    <t>Issever Matteo</t>
  </si>
  <si>
    <t>Janda Adam</t>
  </si>
  <si>
    <t>Kamas Alexandr</t>
  </si>
  <si>
    <t>Kudla Ondřej</t>
  </si>
  <si>
    <t>Horká Lucie</t>
  </si>
  <si>
    <t>Kolaříková Michaela</t>
  </si>
  <si>
    <t>Pavlíčková Ema</t>
  </si>
  <si>
    <t>Fikar Lukáš</t>
  </si>
  <si>
    <t>Fučík Štěpán</t>
  </si>
  <si>
    <t>Johaník Adam</t>
  </si>
  <si>
    <t>Popek František</t>
  </si>
  <si>
    <t>Psota Lukáš</t>
  </si>
  <si>
    <t>2J/13</t>
  </si>
  <si>
    <t>Studený Richard</t>
  </si>
  <si>
    <t>Křížová Veronika</t>
  </si>
  <si>
    <t>Šimonová Žofie</t>
  </si>
  <si>
    <t>Tieberová Sofie</t>
  </si>
  <si>
    <t>Holá Anežka</t>
  </si>
  <si>
    <t>Drahovská Barbora</t>
  </si>
  <si>
    <t>Pachlopníková Zuzana</t>
  </si>
  <si>
    <t>Jechová Kateřina</t>
  </si>
  <si>
    <t>Folwarczný Tobias</t>
  </si>
  <si>
    <t>Hollý Dominik</t>
  </si>
  <si>
    <t>Jakubec Matouš</t>
  </si>
  <si>
    <t>Polák Adam</t>
  </si>
  <si>
    <t>Alexa Petr</t>
  </si>
  <si>
    <t>Balák Jakub</t>
  </si>
  <si>
    <t>Kučera Hynek</t>
  </si>
  <si>
    <t>Bukovský Felix</t>
  </si>
  <si>
    <t>Janoušek Ondřej</t>
  </si>
  <si>
    <t>David Slezák</t>
  </si>
  <si>
    <t>Jan Šebek</t>
  </si>
  <si>
    <t>Hruška Jan</t>
  </si>
  <si>
    <t>3J/23</t>
  </si>
  <si>
    <t>Jurček David</t>
  </si>
  <si>
    <t>3J/25</t>
  </si>
  <si>
    <t>Sobek Daniel</t>
  </si>
  <si>
    <t>3J/26</t>
  </si>
  <si>
    <t>Plšek Jan</t>
  </si>
  <si>
    <t>Lhotáková Lucie</t>
  </si>
  <si>
    <t>Valach Michalina Rita</t>
  </si>
  <si>
    <t>Nečasová Nela</t>
  </si>
  <si>
    <t>Vavříková Anna Adéla</t>
  </si>
  <si>
    <t>Dračková Tereza</t>
  </si>
  <si>
    <t>Kadlecová Hana</t>
  </si>
  <si>
    <t>Obůrková Pavlína</t>
  </si>
  <si>
    <t>Šikulová Tereza</t>
  </si>
  <si>
    <t>Lamačová Vanesa</t>
  </si>
  <si>
    <t>Sanhret Sofie</t>
  </si>
  <si>
    <t>Filková Klára</t>
  </si>
  <si>
    <t>Bendová Inna</t>
  </si>
  <si>
    <t>Růžičková Zuzana</t>
  </si>
  <si>
    <t>Sovová Ivana</t>
  </si>
  <si>
    <t>Gattermayerová Anna</t>
  </si>
  <si>
    <t>Dudková Nela</t>
  </si>
  <si>
    <t>Vranov</t>
  </si>
  <si>
    <t>Předkl.</t>
  </si>
  <si>
    <t>Tyršovka</t>
  </si>
  <si>
    <t>Josefi Miloš</t>
  </si>
  <si>
    <t>Najmon Samuel</t>
  </si>
  <si>
    <t>Holas Tomáš</t>
  </si>
  <si>
    <t>Macík Daniel</t>
  </si>
  <si>
    <t>Vejrek Filip</t>
  </si>
  <si>
    <t>Gavanda Filip</t>
  </si>
  <si>
    <t>Bartůněk Filip</t>
  </si>
  <si>
    <t>Blažek Dominik</t>
  </si>
  <si>
    <t>Kučera Václav</t>
  </si>
  <si>
    <t>Moravec Mikuláš</t>
  </si>
  <si>
    <t>Morys Sebastian</t>
  </si>
  <si>
    <t>Chlud Matěj</t>
  </si>
  <si>
    <t>Lukas Marian</t>
  </si>
  <si>
    <t>Procházka Filip</t>
  </si>
  <si>
    <t>Soukup Adam</t>
  </si>
  <si>
    <t>Špaček Radim</t>
  </si>
  <si>
    <t>Pavlíček Tomáš</t>
  </si>
  <si>
    <t>Zálesák Tomáš</t>
  </si>
  <si>
    <t>Hověžák Vít</t>
  </si>
  <si>
    <t>Strakoš Petr</t>
  </si>
  <si>
    <t>Poledňák Oskar</t>
  </si>
  <si>
    <t>Petlach Kryštof</t>
  </si>
  <si>
    <t>2CH/31</t>
  </si>
  <si>
    <t>Koutný Matyáš</t>
  </si>
  <si>
    <t>2CH/33</t>
  </si>
  <si>
    <t>Sivý Richard</t>
  </si>
  <si>
    <t>Foltýnová Lucie</t>
  </si>
  <si>
    <t>Mazánková Darina</t>
  </si>
  <si>
    <t>Ondrášková Vanda</t>
  </si>
  <si>
    <t>Pohludková Emma</t>
  </si>
  <si>
    <t>Bonaventurová Ema</t>
  </si>
  <si>
    <t>Klímová Kristýna</t>
  </si>
  <si>
    <t>Trtílková Karin</t>
  </si>
  <si>
    <t>3D/11</t>
  </si>
  <si>
    <t>3D/12</t>
  </si>
  <si>
    <t>Paulíková Veronika</t>
  </si>
  <si>
    <t>3D/13</t>
  </si>
  <si>
    <t>3D/14</t>
  </si>
  <si>
    <t>Bartuňková Nela</t>
  </si>
  <si>
    <t>3D/15</t>
  </si>
  <si>
    <t>3D/16</t>
  </si>
  <si>
    <t>Sluková Nelly  Christine</t>
  </si>
  <si>
    <t>3D/17</t>
  </si>
  <si>
    <t>Bořilová Alice</t>
  </si>
  <si>
    <t>3D/18</t>
  </si>
  <si>
    <t>Hanyková Emma</t>
  </si>
  <si>
    <t>3D/19</t>
  </si>
  <si>
    <t>Němcová Hana</t>
  </si>
  <si>
    <t>3D/21</t>
  </si>
  <si>
    <t>Lepková Nela</t>
  </si>
  <si>
    <t>3D/22</t>
  </si>
  <si>
    <t>Karásková Marion</t>
  </si>
  <si>
    <t>3D/23</t>
  </si>
  <si>
    <t>Vičarová Veronika</t>
  </si>
  <si>
    <t>3D/24</t>
  </si>
  <si>
    <t>Malá Nela</t>
  </si>
  <si>
    <t>3D/25</t>
  </si>
  <si>
    <t>Dvorský Jonáš</t>
  </si>
  <si>
    <t>Dvořák Vojtěch</t>
  </si>
  <si>
    <t>Feitl Marek</t>
  </si>
  <si>
    <t>Novák Jakub</t>
  </si>
  <si>
    <t>Olszyna Tobias</t>
  </si>
  <si>
    <t>Pilot Sébastien Louis</t>
  </si>
  <si>
    <t>Bádr Oliver</t>
  </si>
  <si>
    <t>Kubát Jan</t>
  </si>
  <si>
    <t>Psota Ondřej</t>
  </si>
  <si>
    <t>Říčka Marek</t>
  </si>
  <si>
    <t>3CH/17</t>
  </si>
  <si>
    <t>Sterz Maxim</t>
  </si>
  <si>
    <t>3CH/18</t>
  </si>
  <si>
    <t>Suchánek Robin</t>
  </si>
  <si>
    <t>3CH/21</t>
  </si>
  <si>
    <t>Bohdálek Šimon</t>
  </si>
  <si>
    <t>3CH/22</t>
  </si>
  <si>
    <t>Cebák Jakub</t>
  </si>
  <si>
    <t>3CH/23</t>
  </si>
  <si>
    <t>Doskočil Daniel</t>
  </si>
  <si>
    <t>3CH/24</t>
  </si>
  <si>
    <t>Filka Alex</t>
  </si>
  <si>
    <t>3CH/25</t>
  </si>
  <si>
    <t>Gavanda Martin</t>
  </si>
  <si>
    <t>3CH/26</t>
  </si>
  <si>
    <t>Helan Jiří</t>
  </si>
  <si>
    <t>3CH/27</t>
  </si>
  <si>
    <t>Hollý Lukáš</t>
  </si>
  <si>
    <t>3CH/28</t>
  </si>
  <si>
    <t>Chaloupka Štěpán</t>
  </si>
  <si>
    <t>3CH/29</t>
  </si>
  <si>
    <t>Jandora Vojtěch</t>
  </si>
  <si>
    <t>3CH/31</t>
  </si>
  <si>
    <t>3CH/32</t>
  </si>
  <si>
    <t>Kunc Jan</t>
  </si>
  <si>
    <t>3CH/33</t>
  </si>
  <si>
    <t>Oškrdal Radek Matěj</t>
  </si>
  <si>
    <t>3CH/34</t>
  </si>
  <si>
    <t>Podsedník Tomáš</t>
  </si>
  <si>
    <t>3CH/35</t>
  </si>
  <si>
    <t>Rizner František</t>
  </si>
  <si>
    <t>3CH/36</t>
  </si>
  <si>
    <t>3CH/37</t>
  </si>
  <si>
    <t>Tomášek Albert</t>
  </si>
  <si>
    <t>3CH/38</t>
  </si>
  <si>
    <t>Vavřík Lukáš</t>
  </si>
  <si>
    <t>3CH/39</t>
  </si>
  <si>
    <t>Zajíc Matyáš</t>
  </si>
  <si>
    <t>3CH/40</t>
  </si>
  <si>
    <t>Zlatkovský Tomáš</t>
  </si>
  <si>
    <t>3CH/41</t>
  </si>
  <si>
    <t>Cupák Jakub</t>
  </si>
  <si>
    <t>3CH/42</t>
  </si>
  <si>
    <t>Janíček Robin</t>
  </si>
  <si>
    <t>3CH/43</t>
  </si>
  <si>
    <t>Pěkný Petr</t>
  </si>
  <si>
    <t>3CH/44</t>
  </si>
  <si>
    <t>Němec Daniel</t>
  </si>
  <si>
    <t>3CH/45</t>
  </si>
  <si>
    <t>Hauser Antonín</t>
  </si>
  <si>
    <t>3CH/46</t>
  </si>
  <si>
    <t>Hřebíček Jan</t>
  </si>
  <si>
    <t>3CH/47</t>
  </si>
  <si>
    <t>Petrů Tomáš</t>
  </si>
  <si>
    <t>3CH/48</t>
  </si>
  <si>
    <t>Hálek Filip</t>
  </si>
  <si>
    <t>3CH/49</t>
  </si>
  <si>
    <t>Helán Daniel</t>
  </si>
  <si>
    <t>3CH/50</t>
  </si>
  <si>
    <t>Kaláb Tomáš</t>
  </si>
  <si>
    <t>3CH/51</t>
  </si>
  <si>
    <t>Jindřich Denis</t>
  </si>
  <si>
    <t xml:space="preserve"> </t>
  </si>
  <si>
    <t>Čížková Linda</t>
  </si>
  <si>
    <t>4D/3</t>
  </si>
  <si>
    <t>Hodaňová Klára</t>
  </si>
  <si>
    <t>4D/4</t>
  </si>
  <si>
    <t>Horová Kateřina</t>
  </si>
  <si>
    <t>4D/5</t>
  </si>
  <si>
    <t>Lepierová Emma</t>
  </si>
  <si>
    <t>4D/6</t>
  </si>
  <si>
    <t>Machátová Silvie</t>
  </si>
  <si>
    <t>4D/7</t>
  </si>
  <si>
    <t>Podlucká Barbora</t>
  </si>
  <si>
    <t>4D/8</t>
  </si>
  <si>
    <t>4D/9</t>
  </si>
  <si>
    <t>Staňková Ema</t>
  </si>
  <si>
    <t>4D/10</t>
  </si>
  <si>
    <t>Veselá Emma</t>
  </si>
  <si>
    <t>4D/11</t>
  </si>
  <si>
    <t>Kalábová Aneta</t>
  </si>
  <si>
    <t>4D/13</t>
  </si>
  <si>
    <t>Doležalová Barbora</t>
  </si>
  <si>
    <t>4D/14</t>
  </si>
  <si>
    <t>Václavíková Nela</t>
  </si>
  <si>
    <t>4D/15</t>
  </si>
  <si>
    <t>Jedličková Tereza</t>
  </si>
  <si>
    <t>Knoflíček Jakub</t>
  </si>
  <si>
    <t>Broža Jáchym</t>
  </si>
  <si>
    <t>Jursa Ondřej</t>
  </si>
  <si>
    <t>Morys Adam</t>
  </si>
  <si>
    <t>4CH/9</t>
  </si>
  <si>
    <t>Holas Vojtěch</t>
  </si>
  <si>
    <t>4CH/10</t>
  </si>
  <si>
    <t>Klíma Zdeněk</t>
  </si>
  <si>
    <t>4CH/11</t>
  </si>
  <si>
    <t>Kolář Šimon</t>
  </si>
  <si>
    <t>4CH/12</t>
  </si>
  <si>
    <t>Kopeček Jan</t>
  </si>
  <si>
    <t>4CH/14</t>
  </si>
  <si>
    <t>Krček Ondřej</t>
  </si>
  <si>
    <t>4CH/15</t>
  </si>
  <si>
    <t>Krejčí Václav</t>
  </si>
  <si>
    <t>4CH/17</t>
  </si>
  <si>
    <t>4CH/18</t>
  </si>
  <si>
    <t>4CH/19</t>
  </si>
  <si>
    <t>Suchánek Jiří</t>
  </si>
  <si>
    <t>4CH/20</t>
  </si>
  <si>
    <t>Svoboda Šimon</t>
  </si>
  <si>
    <t>4CH/21</t>
  </si>
  <si>
    <t>Vališ Michael</t>
  </si>
  <si>
    <t>4CH/22</t>
  </si>
  <si>
    <t>Veselský Vojtěch</t>
  </si>
  <si>
    <t>4CH/23</t>
  </si>
  <si>
    <t>Boháč Šimon</t>
  </si>
  <si>
    <t>4CH/24</t>
  </si>
  <si>
    <t>Ondrášek Štěpán</t>
  </si>
  <si>
    <t>4CH/25</t>
  </si>
  <si>
    <t>Prokeš Jakub</t>
  </si>
  <si>
    <t>4CH/26</t>
  </si>
  <si>
    <t>4CH/27</t>
  </si>
  <si>
    <t>4CH/28</t>
  </si>
  <si>
    <t>Láhner Ondřej</t>
  </si>
  <si>
    <t>4CH/29</t>
  </si>
  <si>
    <t>4CH/30</t>
  </si>
  <si>
    <t>Čudek Václav</t>
  </si>
  <si>
    <t>4CH/31</t>
  </si>
  <si>
    <t>Sikora Martin</t>
  </si>
  <si>
    <t>4CH/32</t>
  </si>
  <si>
    <t>Tamborlani Luca</t>
  </si>
  <si>
    <t>4CH/33</t>
  </si>
  <si>
    <t>Masaryk Samuel</t>
  </si>
  <si>
    <t>4CH/34</t>
  </si>
  <si>
    <t>4CH/35</t>
  </si>
  <si>
    <t>Eremiáš</t>
  </si>
  <si>
    <t>Hájek Tomáš</t>
  </si>
  <si>
    <t>mm:ss,0</t>
  </si>
  <si>
    <t>8. KUŘIMSKÝ TRIATLON ŽACTVA 2023</t>
  </si>
  <si>
    <t>3CH/52</t>
  </si>
  <si>
    <t>Bednář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</si>
</sst>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;@"/>
  </numFmts>
  <fonts count="28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20"/>
      <name val="Arial"/>
      <family val="2"/>
      <charset val="238"/>
    </font>
    <font>
      <sz val="8"/>
      <name val="Arial"/>
      <family val="2"/>
      <charset val="238"/>
    </font>
    <font>
      <sz val="12"/>
      <color theme="1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21" fillId="0" borderId="0"/>
    <xf numFmtId="0" fontId="21" fillId="18" borderId="6" applyNumberFormat="0" applyAlignment="0" applyProtection="0"/>
    <xf numFmtId="0" fontId="11" fillId="0" borderId="7" applyNumberFormat="0" applyFill="0" applyAlignment="0" applyProtection="0"/>
    <xf numFmtId="0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6" fillId="19" borderId="8" applyNumberFormat="0" applyAlignment="0" applyProtection="0"/>
    <xf numFmtId="0" fontId="17" fillId="19" borderId="9" applyNumberFormat="0" applyAlignment="0" applyProtection="0"/>
    <xf numFmtId="0" fontId="15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253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0" xfId="0" applyFont="1" applyBorder="1"/>
    <xf numFmtId="0" fontId="20" fillId="0" borderId="11" xfId="0" applyFont="1" applyBorder="1"/>
    <xf numFmtId="0" fontId="20" fillId="16" borderId="12" xfId="0" applyFont="1" applyFill="1" applyBorder="1"/>
    <xf numFmtId="0" fontId="18" fillId="0" borderId="13" xfId="0" applyFont="1" applyBorder="1"/>
    <xf numFmtId="0" fontId="18" fillId="0" borderId="0" xfId="0" applyFont="1" applyBorder="1"/>
    <xf numFmtId="0" fontId="0" fillId="0" borderId="0" xfId="0" applyAlignment="1">
      <alignment horizontal="center"/>
    </xf>
    <xf numFmtId="0" fontId="22" fillId="0" borderId="0" xfId="0" applyFont="1" applyBorder="1" applyAlignment="1">
      <alignment horizontal="center"/>
    </xf>
    <xf numFmtId="0" fontId="0" fillId="0" borderId="0" xfId="0" applyFont="1"/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4" xfId="0" applyBorder="1"/>
    <xf numFmtId="0" fontId="18" fillId="0" borderId="14" xfId="0" applyFont="1" applyBorder="1"/>
    <xf numFmtId="0" fontId="20" fillId="0" borderId="15" xfId="0" applyFont="1" applyBorder="1"/>
    <xf numFmtId="0" fontId="20" fillId="0" borderId="16" xfId="0" applyFont="1" applyBorder="1"/>
    <xf numFmtId="0" fontId="18" fillId="0" borderId="14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18" fillId="0" borderId="18" xfId="0" applyFont="1" applyBorder="1" applyAlignment="1">
      <alignment horizontal="center"/>
    </xf>
    <xf numFmtId="0" fontId="23" fillId="0" borderId="0" xfId="0" applyFont="1"/>
    <xf numFmtId="0" fontId="0" fillId="0" borderId="0" xfId="0" applyBorder="1"/>
    <xf numFmtId="0" fontId="24" fillId="0" borderId="0" xfId="0" applyFont="1"/>
    <xf numFmtId="0" fontId="23" fillId="0" borderId="14" xfId="0" applyFont="1" applyBorder="1"/>
    <xf numFmtId="0" fontId="23" fillId="0" borderId="0" xfId="0" applyFont="1" applyFill="1" applyBorder="1"/>
    <xf numFmtId="0" fontId="0" fillId="0" borderId="0" xfId="0" applyFont="1" applyBorder="1"/>
    <xf numFmtId="0" fontId="18" fillId="0" borderId="19" xfId="0" applyFont="1" applyBorder="1" applyAlignment="1">
      <alignment horizontal="center"/>
    </xf>
    <xf numFmtId="0" fontId="20" fillId="0" borderId="20" xfId="0" applyFont="1" applyBorder="1"/>
    <xf numFmtId="0" fontId="20" fillId="0" borderId="20" xfId="0" applyFont="1" applyBorder="1" applyAlignment="1">
      <alignment horizontal="center"/>
    </xf>
    <xf numFmtId="0" fontId="0" fillId="0" borderId="18" xfId="0" applyFont="1" applyBorder="1"/>
    <xf numFmtId="0" fontId="0" fillId="0" borderId="14" xfId="0" applyFont="1" applyBorder="1"/>
    <xf numFmtId="0" fontId="0" fillId="0" borderId="0" xfId="0" applyFont="1" applyBorder="1" applyAlignment="1">
      <alignment horizontal="left"/>
    </xf>
    <xf numFmtId="0" fontId="18" fillId="0" borderId="0" xfId="0" applyFont="1" applyAlignment="1"/>
    <xf numFmtId="1" fontId="18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18" fillId="0" borderId="21" xfId="0" applyFont="1" applyBorder="1"/>
    <xf numFmtId="0" fontId="18" fillId="0" borderId="22" xfId="0" applyFont="1" applyBorder="1"/>
    <xf numFmtId="0" fontId="23" fillId="0" borderId="0" xfId="0" applyFont="1" applyBorder="1"/>
    <xf numFmtId="0" fontId="23" fillId="0" borderId="14" xfId="0" applyFont="1" applyFill="1" applyBorder="1"/>
    <xf numFmtId="0" fontId="0" fillId="0" borderId="0" xfId="0" applyBorder="1" applyAlignment="1">
      <alignment horizontal="center"/>
    </xf>
    <xf numFmtId="0" fontId="23" fillId="0" borderId="14" xfId="0" applyFont="1" applyBorder="1" applyAlignment="1">
      <alignment horizontal="center"/>
    </xf>
    <xf numFmtId="1" fontId="20" fillId="0" borderId="16" xfId="0" applyNumberFormat="1" applyFont="1" applyBorder="1" applyAlignment="1">
      <alignment horizontal="right"/>
    </xf>
    <xf numFmtId="0" fontId="20" fillId="0" borderId="16" xfId="0" applyFont="1" applyBorder="1" applyAlignment="1">
      <alignment horizontal="right"/>
    </xf>
    <xf numFmtId="0" fontId="18" fillId="0" borderId="24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0" fillId="0" borderId="25" xfId="0" applyFont="1" applyBorder="1" applyAlignment="1"/>
    <xf numFmtId="0" fontId="18" fillId="0" borderId="18" xfId="0" applyFont="1" applyBorder="1"/>
    <xf numFmtId="0" fontId="20" fillId="0" borderId="16" xfId="0" applyFont="1" applyBorder="1" applyAlignment="1"/>
    <xf numFmtId="0" fontId="18" fillId="0" borderId="14" xfId="0" applyFont="1" applyBorder="1" applyAlignment="1">
      <alignment vertical="top" wrapText="1"/>
    </xf>
    <xf numFmtId="0" fontId="22" fillId="0" borderId="0" xfId="0" applyFont="1" applyBorder="1" applyAlignment="1">
      <alignment horizontal="left"/>
    </xf>
    <xf numFmtId="0" fontId="23" fillId="0" borderId="19" xfId="0" applyFont="1" applyBorder="1"/>
    <xf numFmtId="0" fontId="23" fillId="0" borderId="0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26" xfId="0" applyFont="1" applyBorder="1"/>
    <xf numFmtId="0" fontId="23" fillId="0" borderId="26" xfId="0" applyFont="1" applyBorder="1" applyAlignment="1">
      <alignment horizontal="center"/>
    </xf>
    <xf numFmtId="0" fontId="23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left"/>
    </xf>
    <xf numFmtId="0" fontId="23" fillId="0" borderId="14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/>
    </xf>
    <xf numFmtId="0" fontId="23" fillId="0" borderId="27" xfId="0" applyFont="1" applyBorder="1"/>
    <xf numFmtId="0" fontId="20" fillId="0" borderId="0" xfId="0" applyFont="1" applyBorder="1" applyAlignment="1"/>
    <xf numFmtId="0" fontId="23" fillId="0" borderId="14" xfId="0" applyFont="1" applyBorder="1" applyAlignment="1">
      <alignment vertical="center" wrapText="1"/>
    </xf>
    <xf numFmtId="0" fontId="23" fillId="0" borderId="24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21" xfId="0" applyFont="1" applyBorder="1"/>
    <xf numFmtId="0" fontId="23" fillId="0" borderId="31" xfId="0" applyFont="1" applyBorder="1"/>
    <xf numFmtId="0" fontId="0" fillId="0" borderId="23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3" fillId="0" borderId="32" xfId="0" applyFont="1" applyBorder="1" applyAlignment="1">
      <alignment horizontal="center"/>
    </xf>
    <xf numFmtId="0" fontId="23" fillId="0" borderId="32" xfId="0" applyFont="1" applyBorder="1"/>
    <xf numFmtId="0" fontId="24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1" fontId="23" fillId="0" borderId="14" xfId="0" applyNumberFormat="1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0" fontId="23" fillId="24" borderId="14" xfId="0" applyFont="1" applyFill="1" applyBorder="1" applyAlignment="1">
      <alignment horizontal="center"/>
    </xf>
    <xf numFmtId="0" fontId="23" fillId="24" borderId="27" xfId="0" applyFont="1" applyFill="1" applyBorder="1" applyAlignment="1">
      <alignment horizontal="center"/>
    </xf>
    <xf numFmtId="0" fontId="23" fillId="24" borderId="19" xfId="0" applyFont="1" applyFill="1" applyBorder="1" applyAlignment="1">
      <alignment horizontal="center"/>
    </xf>
    <xf numFmtId="0" fontId="23" fillId="0" borderId="27" xfId="0" applyFont="1" applyBorder="1" applyAlignment="1">
      <alignment horizontal="left"/>
    </xf>
    <xf numFmtId="0" fontId="23" fillId="0" borderId="34" xfId="0" applyFont="1" applyBorder="1"/>
    <xf numFmtId="0" fontId="23" fillId="0" borderId="34" xfId="0" applyFont="1" applyBorder="1" applyAlignment="1">
      <alignment horizontal="center"/>
    </xf>
    <xf numFmtId="0" fontId="23" fillId="0" borderId="35" xfId="0" applyFont="1" applyBorder="1"/>
    <xf numFmtId="0" fontId="23" fillId="0" borderId="35" xfId="0" applyFont="1" applyBorder="1" applyAlignment="1">
      <alignment horizontal="center"/>
    </xf>
    <xf numFmtId="0" fontId="23" fillId="0" borderId="36" xfId="0" applyFont="1" applyBorder="1"/>
    <xf numFmtId="0" fontId="23" fillId="0" borderId="0" xfId="0" applyFont="1" applyBorder="1" applyAlignment="1">
      <alignment horizontal="left"/>
    </xf>
    <xf numFmtId="0" fontId="23" fillId="0" borderId="21" xfId="0" applyFont="1" applyBorder="1" applyAlignment="1">
      <alignment horizontal="center"/>
    </xf>
    <xf numFmtId="0" fontId="23" fillId="0" borderId="37" xfId="0" applyFont="1" applyBorder="1"/>
    <xf numFmtId="0" fontId="23" fillId="0" borderId="37" xfId="0" applyFont="1" applyBorder="1" applyAlignment="1">
      <alignment horizontal="center"/>
    </xf>
    <xf numFmtId="0" fontId="23" fillId="0" borderId="38" xfId="0" applyFont="1" applyBorder="1"/>
    <xf numFmtId="0" fontId="23" fillId="0" borderId="39" xfId="0" applyFont="1" applyBorder="1"/>
    <xf numFmtId="0" fontId="23" fillId="0" borderId="40" xfId="0" applyFont="1" applyBorder="1"/>
    <xf numFmtId="0" fontId="23" fillId="0" borderId="21" xfId="0" applyFont="1" applyBorder="1" applyAlignment="1">
      <alignment horizontal="left"/>
    </xf>
    <xf numFmtId="0" fontId="23" fillId="0" borderId="41" xfId="0" applyFont="1" applyBorder="1"/>
    <xf numFmtId="0" fontId="23" fillId="0" borderId="27" xfId="0" applyFont="1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23" fillId="0" borderId="37" xfId="0" applyFont="1" applyFill="1" applyBorder="1" applyAlignment="1">
      <alignment horizontal="center"/>
    </xf>
    <xf numFmtId="0" fontId="23" fillId="24" borderId="0" xfId="0" applyFont="1" applyFill="1" applyBorder="1"/>
    <xf numFmtId="0" fontId="18" fillId="0" borderId="34" xfId="0" applyFont="1" applyBorder="1" applyAlignment="1">
      <alignment horizontal="center"/>
    </xf>
    <xf numFmtId="0" fontId="23" fillId="0" borderId="34" xfId="0" applyFont="1" applyBorder="1" applyAlignment="1">
      <alignment horizontal="center" vertical="center"/>
    </xf>
    <xf numFmtId="0" fontId="0" fillId="0" borderId="34" xfId="0" applyFont="1" applyBorder="1"/>
    <xf numFmtId="0" fontId="22" fillId="0" borderId="14" xfId="0" applyFont="1" applyBorder="1"/>
    <xf numFmtId="0" fontId="0" fillId="0" borderId="19" xfId="0" applyFont="1" applyBorder="1" applyAlignment="1">
      <alignment horizontal="center"/>
    </xf>
    <xf numFmtId="0" fontId="0" fillId="0" borderId="14" xfId="0" applyFont="1" applyBorder="1" applyAlignment="1">
      <alignment horizontal="left"/>
    </xf>
    <xf numFmtId="0" fontId="0" fillId="0" borderId="19" xfId="0" applyFont="1" applyBorder="1"/>
    <xf numFmtId="0" fontId="0" fillId="0" borderId="14" xfId="0" applyFont="1" applyBorder="1" applyAlignment="1">
      <alignment horizontal="center" vertical="center"/>
    </xf>
    <xf numFmtId="0" fontId="0" fillId="0" borderId="14" xfId="0" applyFont="1" applyFill="1" applyBorder="1"/>
    <xf numFmtId="0" fontId="0" fillId="0" borderId="34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26" xfId="0" applyFont="1" applyBorder="1"/>
    <xf numFmtId="0" fontId="0" fillId="0" borderId="14" xfId="0" applyFont="1" applyBorder="1" applyAlignment="1">
      <alignment vertical="center" wrapText="1"/>
    </xf>
    <xf numFmtId="0" fontId="22" fillId="0" borderId="0" xfId="0" applyFont="1"/>
    <xf numFmtId="0" fontId="0" fillId="0" borderId="0" xfId="0" applyFont="1" applyBorder="1" applyAlignment="1">
      <alignment horizontal="center" vertical="center"/>
    </xf>
    <xf numFmtId="0" fontId="22" fillId="25" borderId="21" xfId="0" applyFont="1" applyFill="1" applyBorder="1" applyAlignment="1"/>
    <xf numFmtId="0" fontId="0" fillId="0" borderId="23" xfId="0" applyFont="1" applyBorder="1"/>
    <xf numFmtId="0" fontId="0" fillId="0" borderId="21" xfId="0" applyFont="1" applyBorder="1"/>
    <xf numFmtId="0" fontId="0" fillId="0" borderId="40" xfId="0" applyFont="1" applyBorder="1"/>
    <xf numFmtId="0" fontId="0" fillId="0" borderId="0" xfId="0" applyFont="1" applyAlignment="1"/>
    <xf numFmtId="0" fontId="0" fillId="0" borderId="21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0" fillId="0" borderId="19" xfId="0" applyFont="1" applyBorder="1" applyAlignment="1">
      <alignment horizontal="left"/>
    </xf>
    <xf numFmtId="164" fontId="0" fillId="0" borderId="14" xfId="0" applyNumberFormat="1" applyFill="1" applyBorder="1"/>
    <xf numFmtId="1" fontId="23" fillId="0" borderId="14" xfId="0" applyNumberFormat="1" applyFont="1" applyBorder="1" applyAlignment="1">
      <alignment horizontal="center"/>
    </xf>
    <xf numFmtId="164" fontId="0" fillId="0" borderId="19" xfId="0" applyNumberFormat="1" applyFill="1" applyBorder="1"/>
    <xf numFmtId="0" fontId="0" fillId="0" borderId="14" xfId="0" applyFill="1" applyBorder="1"/>
    <xf numFmtId="0" fontId="0" fillId="0" borderId="18" xfId="0" applyFont="1" applyBorder="1" applyAlignment="1">
      <alignment horizontal="left" vertical="center" wrapText="1"/>
    </xf>
    <xf numFmtId="0" fontId="22" fillId="0" borderId="19" xfId="0" applyFont="1" applyBorder="1"/>
    <xf numFmtId="0" fontId="23" fillId="0" borderId="42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23" fillId="0" borderId="23" xfId="0" applyFont="1" applyBorder="1" applyAlignment="1">
      <alignment horizontal="left" vertical="center" wrapText="1"/>
    </xf>
    <xf numFmtId="1" fontId="23" fillId="0" borderId="23" xfId="0" applyNumberFormat="1" applyFont="1" applyBorder="1" applyAlignment="1">
      <alignment horizontal="center" vertical="center"/>
    </xf>
    <xf numFmtId="0" fontId="23" fillId="0" borderId="23" xfId="0" applyFont="1" applyBorder="1" applyAlignment="1">
      <alignment horizontal="center"/>
    </xf>
    <xf numFmtId="0" fontId="0" fillId="0" borderId="39" xfId="0" applyFont="1" applyBorder="1"/>
    <xf numFmtId="0" fontId="0" fillId="0" borderId="0" xfId="0" applyFont="1" applyAlignment="1">
      <alignment horizontal="left"/>
    </xf>
    <xf numFmtId="0" fontId="23" fillId="0" borderId="44" xfId="0" applyFont="1" applyBorder="1" applyAlignment="1">
      <alignment horizontal="center"/>
    </xf>
    <xf numFmtId="0" fontId="0" fillId="0" borderId="14" xfId="0" applyFont="1" applyBorder="1" applyAlignment="1">
      <alignment vertical="top" wrapText="1"/>
    </xf>
    <xf numFmtId="0" fontId="0" fillId="0" borderId="42" xfId="0" applyFont="1" applyBorder="1"/>
    <xf numFmtId="0" fontId="23" fillId="0" borderId="42" xfId="0" applyFont="1" applyBorder="1" applyAlignment="1">
      <alignment horizontal="center" vertical="center" wrapText="1"/>
    </xf>
    <xf numFmtId="0" fontId="0" fillId="0" borderId="26" xfId="0" applyFont="1" applyFill="1" applyBorder="1"/>
    <xf numFmtId="0" fontId="23" fillId="0" borderId="39" xfId="0" applyFont="1" applyBorder="1" applyAlignment="1">
      <alignment horizontal="center"/>
    </xf>
    <xf numFmtId="0" fontId="18" fillId="0" borderId="45" xfId="0" applyFont="1" applyBorder="1"/>
    <xf numFmtId="47" fontId="23" fillId="0" borderId="14" xfId="0" applyNumberFormat="1" applyFont="1" applyFill="1" applyBorder="1" applyAlignment="1">
      <alignment horizontal="center"/>
    </xf>
    <xf numFmtId="0" fontId="20" fillId="0" borderId="46" xfId="0" applyFont="1" applyBorder="1" applyAlignment="1">
      <alignment horizontal="center"/>
    </xf>
    <xf numFmtId="0" fontId="20" fillId="0" borderId="47" xfId="0" applyFont="1" applyBorder="1"/>
    <xf numFmtId="0" fontId="20" fillId="0" borderId="47" xfId="0" applyFont="1" applyBorder="1" applyAlignment="1">
      <alignment horizontal="center"/>
    </xf>
    <xf numFmtId="0" fontId="20" fillId="0" borderId="46" xfId="0" applyFont="1" applyFill="1" applyBorder="1"/>
    <xf numFmtId="0" fontId="20" fillId="0" borderId="48" xfId="0" applyFont="1" applyFill="1" applyBorder="1"/>
    <xf numFmtId="0" fontId="20" fillId="0" borderId="48" xfId="0" applyFont="1" applyBorder="1"/>
    <xf numFmtId="0" fontId="20" fillId="16" borderId="49" xfId="0" applyFont="1" applyFill="1" applyBorder="1"/>
    <xf numFmtId="0" fontId="20" fillId="0" borderId="46" xfId="0" applyFont="1" applyBorder="1"/>
    <xf numFmtId="47" fontId="23" fillId="0" borderId="50" xfId="0" applyNumberFormat="1" applyFont="1" applyFill="1" applyBorder="1" applyAlignment="1">
      <alignment horizontal="center"/>
    </xf>
    <xf numFmtId="0" fontId="18" fillId="0" borderId="14" xfId="0" applyFont="1" applyFill="1" applyBorder="1"/>
    <xf numFmtId="21" fontId="23" fillId="0" borderId="14" xfId="0" applyNumberFormat="1" applyFont="1" applyFill="1" applyBorder="1" applyAlignment="1">
      <alignment horizontal="center"/>
    </xf>
    <xf numFmtId="164" fontId="23" fillId="0" borderId="14" xfId="0" applyNumberFormat="1" applyFont="1" applyFill="1" applyBorder="1" applyAlignment="1">
      <alignment horizontal="center"/>
    </xf>
    <xf numFmtId="164" fontId="0" fillId="0" borderId="14" xfId="0" applyNumberFormat="1" applyFont="1" applyFill="1" applyBorder="1"/>
    <xf numFmtId="45" fontId="18" fillId="0" borderId="51" xfId="0" applyNumberFormat="1" applyFont="1" applyBorder="1"/>
    <xf numFmtId="45" fontId="18" fillId="24" borderId="52" xfId="0" applyNumberFormat="1" applyFont="1" applyFill="1" applyBorder="1"/>
    <xf numFmtId="164" fontId="0" fillId="0" borderId="18" xfId="0" applyNumberFormat="1" applyFill="1" applyBorder="1"/>
    <xf numFmtId="0" fontId="20" fillId="0" borderId="11" xfId="0" applyFont="1" applyBorder="1" applyAlignment="1">
      <alignment horizontal="center"/>
    </xf>
    <xf numFmtId="164" fontId="23" fillId="0" borderId="14" xfId="0" applyNumberFormat="1" applyFont="1" applyFill="1" applyBorder="1"/>
    <xf numFmtId="164" fontId="23" fillId="0" borderId="50" xfId="0" applyNumberFormat="1" applyFont="1" applyFill="1" applyBorder="1"/>
    <xf numFmtId="164" fontId="23" fillId="0" borderId="19" xfId="0" applyNumberFormat="1" applyFont="1" applyFill="1" applyBorder="1"/>
    <xf numFmtId="0" fontId="20" fillId="0" borderId="53" xfId="0" applyFont="1" applyBorder="1"/>
    <xf numFmtId="45" fontId="18" fillId="0" borderId="54" xfId="0" applyNumberFormat="1" applyFont="1" applyBorder="1"/>
    <xf numFmtId="21" fontId="23" fillId="0" borderId="50" xfId="0" applyNumberFormat="1" applyFont="1" applyFill="1" applyBorder="1"/>
    <xf numFmtId="0" fontId="23" fillId="0" borderId="55" xfId="0" applyFont="1" applyBorder="1"/>
    <xf numFmtId="21" fontId="23" fillId="0" borderId="14" xfId="0" applyNumberFormat="1" applyFont="1" applyFill="1" applyBorder="1"/>
    <xf numFmtId="0" fontId="23" fillId="0" borderId="56" xfId="0" applyFont="1" applyBorder="1"/>
    <xf numFmtId="0" fontId="18" fillId="0" borderId="0" xfId="0" applyFont="1" applyBorder="1" applyAlignment="1">
      <alignment horizontal="center"/>
    </xf>
    <xf numFmtId="0" fontId="23" fillId="0" borderId="0" xfId="0" applyFont="1" applyBorder="1" applyAlignment="1">
      <alignment vertical="center" wrapText="1"/>
    </xf>
    <xf numFmtId="0" fontId="18" fillId="0" borderId="0" xfId="0" applyFont="1" applyFill="1" applyBorder="1"/>
    <xf numFmtId="45" fontId="0" fillId="0" borderId="0" xfId="0" applyNumberFormat="1" applyFill="1" applyBorder="1"/>
    <xf numFmtId="164" fontId="18" fillId="0" borderId="14" xfId="0" applyNumberFormat="1" applyFont="1" applyFill="1" applyBorder="1"/>
    <xf numFmtId="1" fontId="0" fillId="0" borderId="0" xfId="0" applyNumberFormat="1" applyFont="1" applyAlignment="1">
      <alignment horizontal="right"/>
    </xf>
    <xf numFmtId="0" fontId="18" fillId="0" borderId="19" xfId="0" applyFont="1" applyBorder="1"/>
    <xf numFmtId="0" fontId="18" fillId="0" borderId="18" xfId="0" applyFont="1" applyFill="1" applyBorder="1"/>
    <xf numFmtId="21" fontId="18" fillId="0" borderId="0" xfId="0" applyNumberFormat="1" applyFont="1" applyBorder="1"/>
    <xf numFmtId="0" fontId="18" fillId="0" borderId="14" xfId="0" applyFont="1" applyFill="1" applyBorder="1" applyAlignment="1">
      <alignment horizontal="center"/>
    </xf>
    <xf numFmtId="0" fontId="18" fillId="0" borderId="14" xfId="0" applyFont="1" applyBorder="1" applyAlignment="1">
      <alignment horizontal="left"/>
    </xf>
    <xf numFmtId="0" fontId="18" fillId="0" borderId="26" xfId="0" applyFont="1" applyBorder="1"/>
    <xf numFmtId="164" fontId="23" fillId="0" borderId="0" xfId="0" applyNumberFormat="1" applyFont="1" applyFill="1" applyBorder="1"/>
    <xf numFmtId="21" fontId="0" fillId="0" borderId="0" xfId="0" applyNumberFormat="1"/>
    <xf numFmtId="0" fontId="20" fillId="0" borderId="30" xfId="0" applyFont="1" applyBorder="1"/>
    <xf numFmtId="21" fontId="18" fillId="0" borderId="14" xfId="0" applyNumberFormat="1" applyFont="1" applyBorder="1"/>
    <xf numFmtId="164" fontId="18" fillId="0" borderId="19" xfId="0" applyNumberFormat="1" applyFont="1" applyFill="1" applyBorder="1"/>
    <xf numFmtId="164" fontId="18" fillId="0" borderId="50" xfId="0" applyNumberFormat="1" applyFont="1" applyFill="1" applyBorder="1"/>
    <xf numFmtId="0" fontId="18" fillId="0" borderId="2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164" fontId="18" fillId="0" borderId="31" xfId="0" applyNumberFormat="1" applyFont="1" applyFill="1" applyBorder="1"/>
    <xf numFmtId="0" fontId="18" fillId="0" borderId="54" xfId="0" applyFont="1" applyBorder="1"/>
    <xf numFmtId="164" fontId="18" fillId="0" borderId="57" xfId="0" applyNumberFormat="1" applyFont="1" applyFill="1" applyBorder="1"/>
    <xf numFmtId="164" fontId="18" fillId="0" borderId="51" xfId="0" applyNumberFormat="1" applyFont="1" applyFill="1" applyBorder="1"/>
    <xf numFmtId="21" fontId="18" fillId="0" borderId="28" xfId="0" applyNumberFormat="1" applyFont="1" applyFill="1" applyBorder="1"/>
    <xf numFmtId="21" fontId="18" fillId="0" borderId="29" xfId="0" applyNumberFormat="1" applyFont="1" applyFill="1" applyBorder="1"/>
    <xf numFmtId="0" fontId="18" fillId="0" borderId="26" xfId="0" applyFont="1" applyBorder="1" applyAlignment="1">
      <alignment horizontal="center"/>
    </xf>
    <xf numFmtId="21" fontId="18" fillId="0" borderId="59" xfId="0" applyNumberFormat="1" applyFont="1" applyFill="1" applyBorder="1"/>
    <xf numFmtId="164" fontId="18" fillId="0" borderId="14" xfId="0" applyNumberFormat="1" applyFont="1" applyFill="1" applyBorder="1" applyAlignment="1">
      <alignment horizontal="center"/>
    </xf>
    <xf numFmtId="21" fontId="18" fillId="0" borderId="14" xfId="0" applyNumberFormat="1" applyFont="1" applyFill="1" applyBorder="1" applyAlignment="1">
      <alignment horizontal="center"/>
    </xf>
    <xf numFmtId="21" fontId="18" fillId="0" borderId="29" xfId="0" applyNumberFormat="1" applyFont="1" applyBorder="1"/>
    <xf numFmtId="0" fontId="18" fillId="0" borderId="28" xfId="0" applyFont="1" applyBorder="1" applyAlignment="1">
      <alignment horizontal="center"/>
    </xf>
    <xf numFmtId="164" fontId="18" fillId="0" borderId="18" xfId="0" applyNumberFormat="1" applyFont="1" applyFill="1" applyBorder="1"/>
    <xf numFmtId="21" fontId="18" fillId="0" borderId="60" xfId="0" applyNumberFormat="1" applyFont="1" applyBorder="1"/>
    <xf numFmtId="21" fontId="18" fillId="0" borderId="50" xfId="0" applyNumberFormat="1" applyFont="1" applyBorder="1"/>
    <xf numFmtId="21" fontId="18" fillId="0" borderId="54" xfId="0" applyNumberFormat="1" applyFont="1" applyBorder="1"/>
    <xf numFmtId="0" fontId="27" fillId="0" borderId="14" xfId="0" applyFont="1" applyBorder="1"/>
    <xf numFmtId="164" fontId="0" fillId="0" borderId="14" xfId="0" applyNumberFormat="1" applyFont="1" applyBorder="1"/>
    <xf numFmtId="21" fontId="18" fillId="0" borderId="58" xfId="0" applyNumberFormat="1" applyFont="1" applyBorder="1"/>
    <xf numFmtId="21" fontId="18" fillId="0" borderId="13" xfId="0" applyNumberFormat="1" applyFont="1" applyBorder="1"/>
    <xf numFmtId="164" fontId="18" fillId="0" borderId="19" xfId="0" applyNumberFormat="1" applyFont="1" applyBorder="1"/>
    <xf numFmtId="164" fontId="18" fillId="0" borderId="55" xfId="0" applyNumberFormat="1" applyFont="1" applyFill="1" applyBorder="1"/>
    <xf numFmtId="164" fontId="18" fillId="0" borderId="43" xfId="0" applyNumberFormat="1" applyFont="1" applyBorder="1"/>
    <xf numFmtId="164" fontId="18" fillId="0" borderId="56" xfId="0" applyNumberFormat="1" applyFont="1" applyFill="1" applyBorder="1"/>
    <xf numFmtId="164" fontId="18" fillId="0" borderId="14" xfId="0" applyNumberFormat="1" applyFont="1" applyBorder="1"/>
    <xf numFmtId="164" fontId="18" fillId="0" borderId="43" xfId="0" applyNumberFormat="1" applyFont="1" applyFill="1" applyBorder="1"/>
    <xf numFmtId="0" fontId="18" fillId="0" borderId="14" xfId="0" applyFont="1" applyBorder="1" applyAlignment="1">
      <alignment vertical="center" wrapText="1"/>
    </xf>
    <xf numFmtId="0" fontId="18" fillId="0" borderId="14" xfId="0" applyFont="1" applyFill="1" applyBorder="1" applyAlignment="1">
      <alignment vertical="center" wrapText="1"/>
    </xf>
    <xf numFmtId="1" fontId="18" fillId="0" borderId="14" xfId="0" applyNumberFormat="1" applyFont="1" applyBorder="1" applyAlignment="1">
      <alignment horizontal="right"/>
    </xf>
    <xf numFmtId="47" fontId="18" fillId="0" borderId="14" xfId="0" applyNumberFormat="1" applyFont="1" applyBorder="1"/>
    <xf numFmtId="21" fontId="18" fillId="0" borderId="50" xfId="0" applyNumberFormat="1" applyFont="1" applyFill="1" applyBorder="1"/>
    <xf numFmtId="0" fontId="18" fillId="0" borderId="55" xfId="0" applyFont="1" applyBorder="1"/>
    <xf numFmtId="21" fontId="18" fillId="0" borderId="14" xfId="0" applyNumberFormat="1" applyFont="1" applyFill="1" applyBorder="1"/>
    <xf numFmtId="0" fontId="18" fillId="0" borderId="56" xfId="0" applyFont="1" applyBorder="1"/>
    <xf numFmtId="0" fontId="27" fillId="0" borderId="21" xfId="0" applyFont="1" applyBorder="1"/>
    <xf numFmtId="0" fontId="0" fillId="0" borderId="21" xfId="0" applyFont="1" applyFill="1" applyBorder="1" applyAlignment="1">
      <alignment vertical="center"/>
    </xf>
    <xf numFmtId="0" fontId="19" fillId="0" borderId="0" xfId="0" applyFont="1" applyBorder="1" applyAlignment="1">
      <alignment horizontal="center"/>
    </xf>
    <xf numFmtId="0" fontId="22" fillId="26" borderId="14" xfId="0" applyFont="1" applyFill="1" applyBorder="1" applyAlignment="1">
      <alignment horizontal="center" vertical="center"/>
    </xf>
    <xf numFmtId="0" fontId="22" fillId="27" borderId="26" xfId="0" applyFont="1" applyFill="1" applyBorder="1" applyAlignment="1">
      <alignment horizontal="center" vertical="center"/>
    </xf>
    <xf numFmtId="0" fontId="22" fillId="27" borderId="14" xfId="0" applyFont="1" applyFill="1" applyBorder="1" applyAlignment="1">
      <alignment horizontal="center" vertical="center"/>
    </xf>
    <xf numFmtId="0" fontId="22" fillId="24" borderId="18" xfId="0" applyFont="1" applyFill="1" applyBorder="1" applyAlignment="1">
      <alignment horizontal="center" vertical="center"/>
    </xf>
    <xf numFmtId="0" fontId="22" fillId="24" borderId="23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0" fontId="22" fillId="26" borderId="43" xfId="0" applyFont="1" applyFill="1" applyBorder="1" applyAlignment="1">
      <alignment horizontal="center" vertical="center"/>
    </xf>
    <xf numFmtId="0" fontId="22" fillId="26" borderId="45" xfId="0" applyFont="1" applyFill="1" applyBorder="1" applyAlignment="1">
      <alignment horizontal="center" vertical="center"/>
    </xf>
    <xf numFmtId="0" fontId="22" fillId="26" borderId="39" xfId="0" applyFont="1" applyFill="1" applyBorder="1" applyAlignment="1">
      <alignment horizontal="center" vertical="center"/>
    </xf>
    <xf numFmtId="0" fontId="22" fillId="25" borderId="14" xfId="0" applyFont="1" applyFill="1" applyBorder="1" applyAlignment="1">
      <alignment horizontal="center"/>
    </xf>
    <xf numFmtId="0" fontId="22" fillId="25" borderId="18" xfId="0" applyFont="1" applyFill="1" applyBorder="1" applyAlignment="1">
      <alignment horizontal="center"/>
    </xf>
    <xf numFmtId="0" fontId="22" fillId="25" borderId="23" xfId="0" applyFont="1" applyFill="1" applyBorder="1" applyAlignment="1">
      <alignment horizontal="center"/>
    </xf>
    <xf numFmtId="0" fontId="22" fillId="25" borderId="21" xfId="0" applyFont="1" applyFill="1" applyBorder="1" applyAlignment="1">
      <alignment horizontal="center"/>
    </xf>
    <xf numFmtId="0" fontId="22" fillId="25" borderId="17" xfId="0" applyFont="1" applyFill="1" applyBorder="1" applyAlignment="1">
      <alignment horizontal="center"/>
    </xf>
    <xf numFmtId="0" fontId="25" fillId="28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výsledky3D!#REF!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výsledky3D!#REF!</c:f>
            </c:multiLvlStrRef>
          </c:cat>
          <c:val>
            <c:numRef>
              <c:f>výsledky3D!#REF!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výsledky3D!#REF!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výsledky3D!#REF!</c:f>
            </c:multiLvlStrRef>
          </c:cat>
          <c:val>
            <c:numRef>
              <c:f>výsledky3D!#REF!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výsledky3D!#REF!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výsledky3D!#REF!</c:f>
            </c:multiLvlStrRef>
          </c:cat>
          <c:val>
            <c:numRef>
              <c:f>výsledky3D!#REF!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výsledky3D!#REF!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výsledky3D!#REF!</c:f>
            </c:multiLvlStrRef>
          </c:cat>
          <c:val>
            <c:numRef>
              <c:f>výsledky3D!#REF!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výsledky3D!#REF!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výsledky3D!#REF!</c:f>
            </c:multiLvlStrRef>
          </c:cat>
          <c:val>
            <c:numRef>
              <c:f>výsledky3D!#REF!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66400"/>
        <c:axId val="187048704"/>
      </c:barChart>
      <c:catAx>
        <c:axId val="187366400"/>
        <c:scaling>
          <c:orientation val="minMax"/>
        </c:scaling>
        <c:delete val="0"/>
        <c:axPos val="b"/>
        <c:majorTickMark val="out"/>
        <c:minorTickMark val="none"/>
        <c:tickLblPos val="nextTo"/>
        <c:crossAx val="187048704"/>
        <c:crosses val="autoZero"/>
        <c:auto val="1"/>
        <c:lblAlgn val="ctr"/>
        <c:lblOffset val="100"/>
        <c:noMultiLvlLbl val="0"/>
      </c:catAx>
      <c:valAx>
        <c:axId val="187048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3664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735" cy="6002694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2" workbookViewId="0">
      <selection activeCell="H7" sqref="H7"/>
    </sheetView>
  </sheetViews>
  <sheetFormatPr defaultRowHeight="12.75" x14ac:dyDescent="0.2"/>
  <cols>
    <col min="1" max="1" width="5.85546875" customWidth="1"/>
    <col min="2" max="2" width="22.7109375" bestFit="1" customWidth="1"/>
    <col min="3" max="3" width="10" style="11" customWidth="1"/>
    <col min="4" max="4" width="8.85546875" customWidth="1"/>
    <col min="6" max="6" width="13.7109375" customWidth="1"/>
    <col min="7" max="7" width="22.140625" customWidth="1"/>
    <col min="8" max="8" width="11" customWidth="1"/>
    <col min="12" max="12" width="21.140625" bestFit="1" customWidth="1"/>
  </cols>
  <sheetData>
    <row r="1" spans="1:11" ht="18" x14ac:dyDescent="0.25">
      <c r="A1" s="236" t="s">
        <v>354</v>
      </c>
      <c r="B1" s="236"/>
      <c r="C1" s="236"/>
      <c r="D1" s="236"/>
      <c r="E1" s="236"/>
      <c r="F1" s="236"/>
      <c r="G1" s="236"/>
      <c r="H1" s="236"/>
      <c r="I1" s="236"/>
      <c r="J1" s="236"/>
    </row>
    <row r="2" spans="1:11" ht="15.75" x14ac:dyDescent="0.25">
      <c r="A2" s="4"/>
      <c r="B2" s="2"/>
      <c r="C2" s="1"/>
      <c r="D2" s="2"/>
      <c r="E2" s="2"/>
      <c r="F2" s="2"/>
      <c r="G2" s="2"/>
    </row>
    <row r="3" spans="1:11" ht="18" x14ac:dyDescent="0.25">
      <c r="A3" s="236" t="s">
        <v>59</v>
      </c>
      <c r="B3" s="236"/>
      <c r="C3" s="236"/>
      <c r="D3" s="236"/>
      <c r="E3" s="236"/>
      <c r="F3" s="236"/>
      <c r="G3" s="236"/>
      <c r="H3" s="236"/>
      <c r="I3" s="236"/>
      <c r="J3" s="236"/>
    </row>
    <row r="4" spans="1:11" ht="15" x14ac:dyDescent="0.2">
      <c r="A4" s="1"/>
      <c r="B4" s="2"/>
      <c r="C4" s="1"/>
      <c r="D4" s="2"/>
      <c r="E4" s="2"/>
      <c r="F4" s="2"/>
      <c r="G4" t="s">
        <v>352</v>
      </c>
      <c r="H4" t="s">
        <v>353</v>
      </c>
      <c r="I4" t="s">
        <v>353</v>
      </c>
    </row>
    <row r="5" spans="1:11" ht="16.5" thickBot="1" x14ac:dyDescent="0.3">
      <c r="A5" s="5" t="s">
        <v>0</v>
      </c>
      <c r="B5" s="31" t="s">
        <v>1</v>
      </c>
      <c r="C5" s="32" t="s">
        <v>2</v>
      </c>
      <c r="D5" s="32" t="s">
        <v>3</v>
      </c>
      <c r="E5" s="6" t="s">
        <v>4</v>
      </c>
      <c r="F5" s="6" t="s">
        <v>116</v>
      </c>
      <c r="G5" s="7"/>
      <c r="H5" s="7" t="s">
        <v>5</v>
      </c>
      <c r="I5" s="8" t="s">
        <v>6</v>
      </c>
      <c r="J5" s="6" t="s">
        <v>7</v>
      </c>
    </row>
    <row r="6" spans="1:11" ht="15.75" thickTop="1" x14ac:dyDescent="0.2">
      <c r="A6" s="46" t="s">
        <v>128</v>
      </c>
      <c r="B6" s="27" t="s">
        <v>200</v>
      </c>
      <c r="C6" s="46">
        <v>2011</v>
      </c>
      <c r="D6" s="57" t="s">
        <v>298</v>
      </c>
      <c r="E6" s="153">
        <v>4.6875000000000004E-4</v>
      </c>
      <c r="F6" s="165">
        <f t="shared" ref="F6:F11" si="0">E6-MIN($E$6:$E$11)</f>
        <v>1.5949074074074081E-4</v>
      </c>
      <c r="G6" s="164">
        <v>9.0277777777777787E-3</v>
      </c>
      <c r="H6" s="167">
        <f t="shared" ref="H6:H11" si="1">G6-E6</f>
        <v>8.5590277777777782E-3</v>
      </c>
      <c r="I6" s="168">
        <f t="shared" ref="I6:I11" si="2">E6+H6</f>
        <v>9.0277777777777787E-3</v>
      </c>
      <c r="J6" s="9">
        <f t="shared" ref="J6:J11" si="3">RANK(I6,$I$6:$I$11,1)</f>
        <v>1</v>
      </c>
    </row>
    <row r="7" spans="1:11" ht="15" x14ac:dyDescent="0.2">
      <c r="A7" s="46" t="s">
        <v>65</v>
      </c>
      <c r="B7" s="64" t="s">
        <v>199</v>
      </c>
      <c r="C7" s="46">
        <v>2011</v>
      </c>
      <c r="D7" s="27" t="s">
        <v>298</v>
      </c>
      <c r="E7" s="153">
        <v>3.0925925925925923E-4</v>
      </c>
      <c r="F7" s="165">
        <f t="shared" si="0"/>
        <v>0</v>
      </c>
      <c r="G7" s="164">
        <v>9.0856481481481483E-3</v>
      </c>
      <c r="H7" s="167">
        <f t="shared" si="1"/>
        <v>8.7763888888888891E-3</v>
      </c>
      <c r="I7" s="168">
        <f t="shared" si="2"/>
        <v>9.0856481481481483E-3</v>
      </c>
      <c r="J7" s="9">
        <f t="shared" si="3"/>
        <v>2</v>
      </c>
    </row>
    <row r="8" spans="1:11" ht="15" x14ac:dyDescent="0.2">
      <c r="A8" s="46" t="s">
        <v>66</v>
      </c>
      <c r="B8" s="44" t="s">
        <v>201</v>
      </c>
      <c r="C8" s="46">
        <v>2010</v>
      </c>
      <c r="D8" s="27" t="s">
        <v>298</v>
      </c>
      <c r="E8" s="153">
        <v>3.1157407407407409E-4</v>
      </c>
      <c r="F8" s="165">
        <f t="shared" si="0"/>
        <v>2.314814814814855E-6</v>
      </c>
      <c r="G8" s="164">
        <v>1.0034722222222221E-2</v>
      </c>
      <c r="H8" s="167">
        <f t="shared" si="1"/>
        <v>9.7231481481481474E-3</v>
      </c>
      <c r="I8" s="168">
        <f t="shared" si="2"/>
        <v>1.0034722222222221E-2</v>
      </c>
      <c r="J8" s="9">
        <f t="shared" si="3"/>
        <v>3</v>
      </c>
    </row>
    <row r="9" spans="1:11" ht="15" x14ac:dyDescent="0.2">
      <c r="A9" s="21" t="s">
        <v>95</v>
      </c>
      <c r="B9" s="27" t="s">
        <v>253</v>
      </c>
      <c r="C9" s="46">
        <v>2012</v>
      </c>
      <c r="D9" s="27" t="s">
        <v>298</v>
      </c>
      <c r="E9" s="153">
        <v>4.7175925925925928E-4</v>
      </c>
      <c r="F9" s="165">
        <f t="shared" si="0"/>
        <v>1.6250000000000005E-4</v>
      </c>
      <c r="G9" s="164">
        <v>1.068287037037037E-2</v>
      </c>
      <c r="H9" s="167">
        <f t="shared" si="1"/>
        <v>1.0211111111111112E-2</v>
      </c>
      <c r="I9" s="168">
        <f t="shared" si="2"/>
        <v>1.068287037037037E-2</v>
      </c>
      <c r="J9" s="9">
        <f t="shared" si="3"/>
        <v>4</v>
      </c>
    </row>
    <row r="10" spans="1:11" ht="15" x14ac:dyDescent="0.2">
      <c r="A10" s="46" t="s">
        <v>67</v>
      </c>
      <c r="B10" s="27" t="s">
        <v>347</v>
      </c>
      <c r="C10" s="46">
        <v>2012</v>
      </c>
      <c r="D10" s="27" t="s">
        <v>298</v>
      </c>
      <c r="E10" s="153">
        <v>1.0706018518518519E-3</v>
      </c>
      <c r="F10" s="165">
        <f t="shared" si="0"/>
        <v>7.6134259259259265E-4</v>
      </c>
      <c r="G10" s="164">
        <v>1.1562499999999998E-2</v>
      </c>
      <c r="H10" s="167">
        <f t="shared" si="1"/>
        <v>1.0491898148148146E-2</v>
      </c>
      <c r="I10" s="168">
        <f t="shared" si="2"/>
        <v>1.1562499999999998E-2</v>
      </c>
      <c r="J10" s="9">
        <f t="shared" si="3"/>
        <v>5</v>
      </c>
      <c r="K10" s="123"/>
    </row>
    <row r="11" spans="1:11" ht="15" x14ac:dyDescent="0.2">
      <c r="A11" s="46" t="s">
        <v>60</v>
      </c>
      <c r="B11" s="64" t="s">
        <v>247</v>
      </c>
      <c r="C11" s="46">
        <v>2011</v>
      </c>
      <c r="D11" s="27" t="s">
        <v>298</v>
      </c>
      <c r="E11" s="153">
        <v>3.7777777777777782E-4</v>
      </c>
      <c r="F11" s="165">
        <f t="shared" si="0"/>
        <v>6.8518518518518592E-5</v>
      </c>
      <c r="G11" s="164">
        <v>1.3796296296296298E-2</v>
      </c>
      <c r="H11" s="167">
        <f t="shared" si="1"/>
        <v>1.3418518518518521E-2</v>
      </c>
      <c r="I11" s="168">
        <f t="shared" si="2"/>
        <v>1.3796296296296298E-2</v>
      </c>
      <c r="J11" s="9">
        <f t="shared" si="3"/>
        <v>6</v>
      </c>
    </row>
    <row r="12" spans="1:11" ht="15" x14ac:dyDescent="0.2">
      <c r="A12" s="34"/>
      <c r="B12" s="34"/>
      <c r="C12" s="16"/>
      <c r="D12" s="34"/>
      <c r="E12" s="117"/>
      <c r="F12" s="166"/>
      <c r="G12" s="18"/>
      <c r="H12" s="18"/>
      <c r="I12" s="18"/>
      <c r="J12" s="18"/>
    </row>
    <row r="13" spans="1:11" ht="16.5" thickBot="1" x14ac:dyDescent="0.3">
      <c r="A13" s="154" t="s">
        <v>0</v>
      </c>
      <c r="B13" s="155" t="s">
        <v>1</v>
      </c>
      <c r="C13" s="156" t="s">
        <v>2</v>
      </c>
      <c r="D13" s="156" t="s">
        <v>3</v>
      </c>
      <c r="E13" s="157" t="s">
        <v>4</v>
      </c>
      <c r="F13" s="158" t="s">
        <v>116</v>
      </c>
      <c r="G13" s="158"/>
      <c r="H13" s="159" t="s">
        <v>5</v>
      </c>
      <c r="I13" s="160" t="s">
        <v>6</v>
      </c>
      <c r="J13" s="161" t="s">
        <v>7</v>
      </c>
    </row>
    <row r="14" spans="1:11" s="25" customFormat="1" ht="15.75" thickTop="1" x14ac:dyDescent="0.2">
      <c r="A14" s="46" t="s">
        <v>129</v>
      </c>
      <c r="B14" s="27" t="s">
        <v>202</v>
      </c>
      <c r="C14" s="46">
        <v>2012</v>
      </c>
      <c r="D14" s="57" t="s">
        <v>298</v>
      </c>
      <c r="E14" s="162">
        <v>7.361111111111111E-4</v>
      </c>
      <c r="F14" s="165">
        <f>E14-MIN($E$14:$E$18)</f>
        <v>4.0289351851851852E-4</v>
      </c>
      <c r="G14" s="164">
        <v>9.6759259259259264E-3</v>
      </c>
      <c r="H14" s="167">
        <f>G14-E14</f>
        <v>8.9398148148148154E-3</v>
      </c>
      <c r="I14" s="168">
        <f>E14+H14</f>
        <v>9.6759259259259264E-3</v>
      </c>
      <c r="J14" s="9">
        <f>RANK(I14,$I$14:$I$18,1)</f>
        <v>1</v>
      </c>
    </row>
    <row r="15" spans="1:11" ht="15" x14ac:dyDescent="0.2">
      <c r="A15" s="46" t="s">
        <v>61</v>
      </c>
      <c r="B15" s="64" t="s">
        <v>249</v>
      </c>
      <c r="C15" s="46">
        <v>2011</v>
      </c>
      <c r="D15" s="27" t="s">
        <v>298</v>
      </c>
      <c r="E15" s="153">
        <v>5.5844907407407416E-4</v>
      </c>
      <c r="F15" s="165">
        <f>E15-MIN($E$14:$E$18)</f>
        <v>2.2523148148148158E-4</v>
      </c>
      <c r="G15" s="164">
        <v>9.8842592592592576E-3</v>
      </c>
      <c r="H15" s="167">
        <f>G15-E15</f>
        <v>9.3258101851851835E-3</v>
      </c>
      <c r="I15" s="168">
        <f>E15+H15</f>
        <v>9.8842592592592576E-3</v>
      </c>
      <c r="J15" s="9">
        <f>RANK(I15,$I$14:$I$18,1)</f>
        <v>2</v>
      </c>
    </row>
    <row r="16" spans="1:11" ht="15" x14ac:dyDescent="0.2">
      <c r="A16" s="46" t="s">
        <v>63</v>
      </c>
      <c r="B16" s="64" t="s">
        <v>250</v>
      </c>
      <c r="C16" s="46">
        <v>2011</v>
      </c>
      <c r="D16" s="27" t="s">
        <v>298</v>
      </c>
      <c r="E16" s="153">
        <v>5.0312499999999999E-4</v>
      </c>
      <c r="F16" s="165">
        <f>E16-MIN($E$14:$E$18)</f>
        <v>1.6990740740740741E-4</v>
      </c>
      <c r="G16" s="164">
        <v>1.0752314814814814E-2</v>
      </c>
      <c r="H16" s="167">
        <f>G16-E16</f>
        <v>1.0249189814814813E-2</v>
      </c>
      <c r="I16" s="168">
        <f>E16+H16</f>
        <v>1.0752314814814814E-2</v>
      </c>
      <c r="J16" s="9">
        <f>RANK(I16,$I$14:$I$18,1)</f>
        <v>3</v>
      </c>
    </row>
    <row r="17" spans="1:10" ht="15" x14ac:dyDescent="0.2">
      <c r="A17" s="46" t="s">
        <v>64</v>
      </c>
      <c r="B17" s="27" t="s">
        <v>197</v>
      </c>
      <c r="C17" s="46">
        <v>2011</v>
      </c>
      <c r="D17" s="27" t="s">
        <v>298</v>
      </c>
      <c r="E17" s="153">
        <v>3.3321759259259258E-4</v>
      </c>
      <c r="F17" s="165">
        <f>E17-MIN($E$14:$E$18)</f>
        <v>0</v>
      </c>
      <c r="G17" s="164">
        <v>1.2037037037037035E-2</v>
      </c>
      <c r="H17" s="167">
        <f>G17-E17</f>
        <v>1.1703819444444442E-2</v>
      </c>
      <c r="I17" s="168">
        <f>E17+H17</f>
        <v>1.2037037037037035E-2</v>
      </c>
      <c r="J17" s="9">
        <f>RANK(I17,$I$14:$I$18,1)</f>
        <v>4</v>
      </c>
    </row>
    <row r="18" spans="1:10" ht="15" x14ac:dyDescent="0.2">
      <c r="A18" s="46" t="s">
        <v>62</v>
      </c>
      <c r="B18" s="64" t="s">
        <v>251</v>
      </c>
      <c r="C18" s="46">
        <v>2012</v>
      </c>
      <c r="D18" s="27" t="s">
        <v>298</v>
      </c>
      <c r="E18" s="153">
        <v>4.1145833333333328E-4</v>
      </c>
      <c r="F18" s="165">
        <f>E18-MIN($E$14:$E$18)</f>
        <v>7.8240740740740701E-5</v>
      </c>
      <c r="G18" s="164">
        <v>1.2314814814814815E-2</v>
      </c>
      <c r="H18" s="167">
        <f>G18-E18</f>
        <v>1.1903356481481482E-2</v>
      </c>
      <c r="I18" s="168">
        <f>E18+H18</f>
        <v>1.2314814814814815E-2</v>
      </c>
      <c r="J18" s="9">
        <f>RANK(I18,$I$14:$I$18,1)</f>
        <v>5</v>
      </c>
    </row>
    <row r="19" spans="1:10" ht="15" x14ac:dyDescent="0.2">
      <c r="A19" s="21"/>
      <c r="B19" s="44"/>
      <c r="C19" s="46"/>
      <c r="D19" s="27"/>
      <c r="E19" s="18"/>
      <c r="F19" s="53"/>
      <c r="G19" s="53"/>
      <c r="H19" s="42"/>
      <c r="I19" s="41"/>
      <c r="J19" s="18"/>
    </row>
    <row r="20" spans="1:10" ht="15" x14ac:dyDescent="0.2">
      <c r="A20" s="2"/>
    </row>
    <row r="21" spans="1:10" ht="15" x14ac:dyDescent="0.2">
      <c r="A21" s="2"/>
    </row>
    <row r="22" spans="1:10" ht="15" x14ac:dyDescent="0.2">
      <c r="A22" s="2"/>
      <c r="B22" s="2"/>
      <c r="C22" s="1"/>
      <c r="D22" s="2"/>
      <c r="E22" s="2"/>
      <c r="F22" s="2"/>
      <c r="G22" s="2"/>
      <c r="H22" s="2"/>
      <c r="I22" s="2"/>
      <c r="J22" s="2"/>
    </row>
    <row r="23" spans="1:10" ht="15" x14ac:dyDescent="0.2">
      <c r="A23" s="2"/>
      <c r="B23" s="2"/>
      <c r="C23" s="1"/>
      <c r="D23" s="2"/>
      <c r="E23" s="2"/>
      <c r="F23" s="2"/>
      <c r="G23" s="2"/>
      <c r="H23" s="2"/>
      <c r="I23" s="2"/>
      <c r="J23" s="2"/>
    </row>
    <row r="24" spans="1:10" ht="15" x14ac:dyDescent="0.2">
      <c r="A24" s="2"/>
      <c r="B24" s="2"/>
      <c r="C24" s="1"/>
      <c r="D24" s="2"/>
      <c r="E24" s="2"/>
      <c r="F24" s="2"/>
      <c r="G24" s="2"/>
      <c r="H24" s="2"/>
      <c r="I24" s="2"/>
      <c r="J24" s="2"/>
    </row>
  </sheetData>
  <sheetProtection selectLockedCells="1" selectUnlockedCells="1"/>
  <mergeCells count="2">
    <mergeCell ref="A1:J1"/>
    <mergeCell ref="A3:J3"/>
  </mergeCells>
  <pageMargins left="0.25" right="0.25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A12" sqref="A12:H14"/>
    </sheetView>
  </sheetViews>
  <sheetFormatPr defaultRowHeight="12.75" x14ac:dyDescent="0.2"/>
  <cols>
    <col min="1" max="1" width="5.85546875" customWidth="1"/>
    <col min="2" max="2" width="22.7109375" bestFit="1" customWidth="1"/>
    <col min="3" max="3" width="10" style="11" customWidth="1"/>
    <col min="4" max="4" width="8.85546875" customWidth="1"/>
    <col min="5" max="5" width="10.140625" bestFit="1" customWidth="1"/>
    <col min="6" max="6" width="15.7109375" customWidth="1"/>
    <col min="7" max="7" width="14" customWidth="1"/>
    <col min="8" max="8" width="9.28515625" bestFit="1" customWidth="1"/>
    <col min="10" max="10" width="21.140625" bestFit="1" customWidth="1"/>
  </cols>
  <sheetData>
    <row r="1" spans="1:9" ht="18" x14ac:dyDescent="0.25">
      <c r="A1" s="236" t="s">
        <v>620</v>
      </c>
      <c r="B1" s="236"/>
      <c r="C1" s="236"/>
      <c r="D1" s="236"/>
      <c r="E1" s="236"/>
      <c r="F1" s="236"/>
      <c r="G1" s="236"/>
      <c r="H1" s="236"/>
    </row>
    <row r="2" spans="1:9" ht="15.75" x14ac:dyDescent="0.25">
      <c r="A2" s="4"/>
      <c r="B2" s="2"/>
      <c r="C2" s="1"/>
      <c r="D2" s="2"/>
      <c r="E2" s="2"/>
      <c r="F2" s="2"/>
      <c r="G2" s="2"/>
    </row>
    <row r="3" spans="1:9" ht="18" x14ac:dyDescent="0.25">
      <c r="A3" s="236" t="s">
        <v>59</v>
      </c>
      <c r="B3" s="236"/>
      <c r="C3" s="236"/>
      <c r="D3" s="236"/>
      <c r="E3" s="236"/>
      <c r="F3" s="236"/>
      <c r="G3" s="236"/>
      <c r="H3" s="236"/>
    </row>
    <row r="4" spans="1:9" ht="15.75" x14ac:dyDescent="0.25">
      <c r="A4" s="4"/>
      <c r="B4" s="2"/>
      <c r="C4" s="36"/>
      <c r="D4" s="2"/>
      <c r="E4" s="2" t="s">
        <v>619</v>
      </c>
      <c r="F4" s="2" t="s">
        <v>619</v>
      </c>
      <c r="G4" s="2" t="s">
        <v>353</v>
      </c>
      <c r="H4" s="2"/>
    </row>
    <row r="5" spans="1:9" ht="16.5" thickBot="1" x14ac:dyDescent="0.3">
      <c r="A5" s="5" t="s">
        <v>0</v>
      </c>
      <c r="B5" s="31" t="s">
        <v>1</v>
      </c>
      <c r="C5" s="32" t="s">
        <v>2</v>
      </c>
      <c r="D5" s="32" t="s">
        <v>3</v>
      </c>
      <c r="E5" s="6" t="s">
        <v>4</v>
      </c>
      <c r="F5" s="6" t="s">
        <v>116</v>
      </c>
      <c r="G5" s="7" t="s">
        <v>5</v>
      </c>
      <c r="H5" s="6" t="s">
        <v>7</v>
      </c>
    </row>
    <row r="6" spans="1:9" ht="15.75" thickTop="1" x14ac:dyDescent="0.2">
      <c r="A6" s="21" t="s">
        <v>64</v>
      </c>
      <c r="B6" s="190" t="s">
        <v>358</v>
      </c>
      <c r="C6" s="21">
        <v>2015</v>
      </c>
      <c r="D6" s="186" t="s">
        <v>298</v>
      </c>
      <c r="E6" s="208">
        <v>3.5069444444444444E-4</v>
      </c>
      <c r="F6" s="208">
        <f>E6-MIN($E$6:$E$9)</f>
        <v>0</v>
      </c>
      <c r="G6" s="209">
        <v>8.9467592592592585E-3</v>
      </c>
      <c r="H6" s="9">
        <f>RANK(G6,$G$6:$G$9,1)</f>
        <v>1</v>
      </c>
    </row>
    <row r="7" spans="1:9" ht="15" x14ac:dyDescent="0.2">
      <c r="A7" s="21" t="s">
        <v>129</v>
      </c>
      <c r="B7" s="190" t="s">
        <v>361</v>
      </c>
      <c r="C7" s="189">
        <v>2015</v>
      </c>
      <c r="D7" s="18" t="s">
        <v>298</v>
      </c>
      <c r="E7" s="208">
        <v>4.3055555555555555E-4</v>
      </c>
      <c r="F7" s="208">
        <f>E7-MIN($E$6:$E$9)</f>
        <v>7.9861111111111116E-5</v>
      </c>
      <c r="G7" s="209">
        <v>8.9583333333333338E-3</v>
      </c>
      <c r="H7" s="9">
        <f t="shared" ref="H7:H9" si="0">RANK(G7,$G$6:$G$9,1)</f>
        <v>2</v>
      </c>
    </row>
    <row r="8" spans="1:9" ht="15" x14ac:dyDescent="0.2">
      <c r="A8" s="21" t="s">
        <v>65</v>
      </c>
      <c r="B8" s="190" t="s">
        <v>359</v>
      </c>
      <c r="C8" s="21">
        <v>2016</v>
      </c>
      <c r="D8" s="18" t="s">
        <v>298</v>
      </c>
      <c r="E8" s="208">
        <v>4.224537037037037E-4</v>
      </c>
      <c r="F8" s="208">
        <f>E8-MIN($E$6:$E$9)</f>
        <v>7.1759259259259259E-5</v>
      </c>
      <c r="G8" s="209">
        <v>9.3981481481481485E-3</v>
      </c>
      <c r="H8" s="9">
        <f t="shared" si="0"/>
        <v>3</v>
      </c>
    </row>
    <row r="9" spans="1:9" ht="15" x14ac:dyDescent="0.2">
      <c r="A9" s="21" t="s">
        <v>128</v>
      </c>
      <c r="B9" s="18" t="s">
        <v>360</v>
      </c>
      <c r="C9" s="21">
        <v>2016</v>
      </c>
      <c r="D9" s="18" t="s">
        <v>298</v>
      </c>
      <c r="E9" s="208">
        <v>3.6874999999999999E-4</v>
      </c>
      <c r="F9" s="208">
        <f>E9-MIN($E$6:$E$9)</f>
        <v>1.8055555555555555E-5</v>
      </c>
      <c r="G9" s="209">
        <v>1.1967592592592592E-2</v>
      </c>
      <c r="H9" s="9">
        <f t="shared" si="0"/>
        <v>4</v>
      </c>
      <c r="I9" s="123"/>
    </row>
    <row r="10" spans="1:9" ht="15" x14ac:dyDescent="0.2">
      <c r="A10" s="34"/>
      <c r="B10" s="34"/>
      <c r="C10" s="16"/>
      <c r="D10" s="34"/>
      <c r="E10" s="117"/>
      <c r="F10" s="166"/>
      <c r="G10" s="18"/>
      <c r="H10" s="18"/>
    </row>
    <row r="11" spans="1:9" ht="16.5" thickBot="1" x14ac:dyDescent="0.3">
      <c r="A11" s="154" t="s">
        <v>0</v>
      </c>
      <c r="B11" s="155" t="s">
        <v>1</v>
      </c>
      <c r="C11" s="156" t="s">
        <v>2</v>
      </c>
      <c r="D11" s="156" t="s">
        <v>3</v>
      </c>
      <c r="E11" s="157" t="s">
        <v>4</v>
      </c>
      <c r="F11" s="158" t="s">
        <v>116</v>
      </c>
      <c r="G11" s="158"/>
      <c r="H11" s="161" t="s">
        <v>7</v>
      </c>
    </row>
    <row r="12" spans="1:9" s="25" customFormat="1" ht="15.75" thickTop="1" x14ac:dyDescent="0.2">
      <c r="A12" s="21" t="s">
        <v>63</v>
      </c>
      <c r="B12" s="190" t="s">
        <v>356</v>
      </c>
      <c r="C12" s="21">
        <v>2016</v>
      </c>
      <c r="D12" s="186" t="s">
        <v>298</v>
      </c>
      <c r="E12" s="208">
        <v>3.6574074074074075E-4</v>
      </c>
      <c r="F12" s="208">
        <f>E12-MIN($E$12:$E$14)</f>
        <v>0</v>
      </c>
      <c r="G12" s="209">
        <v>1.0162037037037037E-2</v>
      </c>
      <c r="H12" s="9">
        <f>RANK(G12,$G$12:$G$14,1)</f>
        <v>1</v>
      </c>
    </row>
    <row r="13" spans="1:9" ht="15" x14ac:dyDescent="0.2">
      <c r="A13" s="21" t="s">
        <v>64</v>
      </c>
      <c r="B13" s="190" t="s">
        <v>357</v>
      </c>
      <c r="C13" s="189">
        <v>2015</v>
      </c>
      <c r="D13" s="18" t="s">
        <v>298</v>
      </c>
      <c r="E13" s="208">
        <v>5.1736111111111112E-4</v>
      </c>
      <c r="F13" s="208">
        <f>E13-MIN($E$12:$E$14)</f>
        <v>1.5162037037037037E-4</v>
      </c>
      <c r="G13" s="209">
        <v>1.1342592592592592E-2</v>
      </c>
      <c r="H13" s="9">
        <f t="shared" ref="H13:H14" si="1">RANK(G13,$G$12:$G$14,1)</f>
        <v>2</v>
      </c>
    </row>
    <row r="14" spans="1:9" ht="15" x14ac:dyDescent="0.2">
      <c r="A14" s="21" t="s">
        <v>129</v>
      </c>
      <c r="B14" s="190" t="s">
        <v>355</v>
      </c>
      <c r="C14" s="21">
        <v>2015</v>
      </c>
      <c r="D14" s="18" t="s">
        <v>298</v>
      </c>
      <c r="E14" s="208">
        <v>5.4166666666666664E-4</v>
      </c>
      <c r="F14" s="208">
        <f>E14-MIN($E$12:$E$14)</f>
        <v>1.7592592592592589E-4</v>
      </c>
      <c r="G14" s="209">
        <v>1.1608796296296296E-2</v>
      </c>
      <c r="H14" s="9">
        <f t="shared" si="1"/>
        <v>3</v>
      </c>
    </row>
    <row r="15" spans="1:9" ht="15" x14ac:dyDescent="0.2">
      <c r="A15" s="21"/>
      <c r="B15" s="44"/>
      <c r="C15" s="46"/>
      <c r="D15" s="27"/>
      <c r="E15" s="18"/>
      <c r="F15" s="53"/>
      <c r="G15" s="53"/>
      <c r="H15" s="18"/>
    </row>
    <row r="16" spans="1:9" ht="15" x14ac:dyDescent="0.2">
      <c r="A16" s="2"/>
    </row>
    <row r="17" spans="1:8" ht="15" x14ac:dyDescent="0.2">
      <c r="A17" s="2"/>
    </row>
    <row r="18" spans="1:8" ht="15" x14ac:dyDescent="0.2">
      <c r="A18" s="2"/>
      <c r="B18" s="2"/>
      <c r="C18" s="1"/>
      <c r="D18" s="2"/>
      <c r="E18" s="2"/>
      <c r="F18" s="2"/>
      <c r="G18" s="2"/>
      <c r="H18" s="2"/>
    </row>
    <row r="19" spans="1:8" ht="15" x14ac:dyDescent="0.2">
      <c r="A19" s="2"/>
      <c r="B19" s="2"/>
      <c r="C19" s="1"/>
      <c r="D19" s="2"/>
      <c r="E19" s="2"/>
      <c r="F19" s="2"/>
      <c r="G19" s="2"/>
      <c r="H19" s="2"/>
    </row>
    <row r="20" spans="1:8" ht="15" x14ac:dyDescent="0.2">
      <c r="A20" s="2"/>
      <c r="B20" s="2"/>
      <c r="C20" s="1"/>
      <c r="D20" s="2"/>
      <c r="E20" s="2"/>
      <c r="F20" s="2"/>
      <c r="G20" s="2"/>
      <c r="H20" s="2"/>
    </row>
    <row r="28" spans="1:8" x14ac:dyDescent="0.2">
      <c r="G28" s="193"/>
    </row>
  </sheetData>
  <sheetProtection selectLockedCells="1" selectUnlockedCells="1"/>
  <autoFilter ref="A11:H14">
    <sortState ref="A12:J14">
      <sortCondition ref="H11:H14"/>
    </sortState>
  </autoFilter>
  <sortState ref="A6:J9">
    <sortCondition ref="H6:H9"/>
  </sortState>
  <mergeCells count="2">
    <mergeCell ref="A1:H1"/>
    <mergeCell ref="A3:H3"/>
  </mergeCells>
  <phoneticPr fontId="0" type="noConversion"/>
  <pageMargins left="0.25" right="0.25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N12" sqref="N12"/>
    </sheetView>
  </sheetViews>
  <sheetFormatPr defaultRowHeight="12.75" x14ac:dyDescent="0.2"/>
  <cols>
    <col min="1" max="1" width="7" customWidth="1"/>
    <col min="2" max="2" width="22" customWidth="1"/>
    <col min="3" max="3" width="10.28515625" style="39" customWidth="1"/>
    <col min="4" max="4" width="8" customWidth="1"/>
    <col min="5" max="7" width="14" customWidth="1"/>
  </cols>
  <sheetData>
    <row r="1" spans="1:9" ht="18" x14ac:dyDescent="0.25">
      <c r="A1" s="236" t="s">
        <v>620</v>
      </c>
      <c r="B1" s="236"/>
      <c r="C1" s="236"/>
      <c r="D1" s="236"/>
      <c r="E1" s="236"/>
      <c r="F1" s="236"/>
      <c r="G1" s="236"/>
      <c r="H1" s="236"/>
    </row>
    <row r="2" spans="1:9" ht="15.75" x14ac:dyDescent="0.25">
      <c r="A2" s="4"/>
      <c r="B2" s="2"/>
      <c r="C2" s="3"/>
      <c r="D2" s="2"/>
      <c r="E2" s="2"/>
      <c r="F2" s="2"/>
    </row>
    <row r="3" spans="1:9" ht="18" x14ac:dyDescent="0.25">
      <c r="A3" s="236" t="s">
        <v>68</v>
      </c>
      <c r="B3" s="236"/>
      <c r="C3" s="236"/>
      <c r="D3" s="236"/>
      <c r="E3" s="236"/>
      <c r="F3" s="236"/>
      <c r="G3" s="236"/>
      <c r="H3" s="236"/>
    </row>
    <row r="4" spans="1:9" ht="15" x14ac:dyDescent="0.2">
      <c r="A4" s="1"/>
      <c r="B4" s="2"/>
      <c r="C4" s="1"/>
      <c r="D4" s="2"/>
      <c r="E4" s="15" t="s">
        <v>619</v>
      </c>
      <c r="F4" s="15" t="s">
        <v>619</v>
      </c>
      <c r="G4" s="11" t="s">
        <v>352</v>
      </c>
    </row>
    <row r="5" spans="1:9" ht="16.5" thickBot="1" x14ac:dyDescent="0.3">
      <c r="A5" s="76" t="s">
        <v>0</v>
      </c>
      <c r="B5" s="20" t="s">
        <v>1</v>
      </c>
      <c r="C5" s="48" t="s">
        <v>2</v>
      </c>
      <c r="D5" s="76" t="s">
        <v>3</v>
      </c>
      <c r="E5" s="6" t="s">
        <v>4</v>
      </c>
      <c r="F5" s="7" t="s">
        <v>116</v>
      </c>
      <c r="G5" s="7" t="s">
        <v>5</v>
      </c>
      <c r="H5" s="6" t="s">
        <v>7</v>
      </c>
    </row>
    <row r="6" spans="1:9" ht="15.75" thickTop="1" x14ac:dyDescent="0.2">
      <c r="A6" s="21" t="s">
        <v>77</v>
      </c>
      <c r="B6" s="53" t="s">
        <v>367</v>
      </c>
      <c r="C6" s="21">
        <v>2015</v>
      </c>
      <c r="D6" s="18" t="s">
        <v>298</v>
      </c>
      <c r="E6" s="184">
        <v>9.1643518518518506E-4</v>
      </c>
      <c r="F6" s="184">
        <f t="shared" ref="F6:F11" si="0">E6-MIN($E$6:$E$11)</f>
        <v>1.3159722222222208E-4</v>
      </c>
      <c r="G6" s="210">
        <v>9.2708333333333341E-3</v>
      </c>
      <c r="H6" s="9">
        <f>RANK(G6,$G$6:$G$22,1)</f>
        <v>1</v>
      </c>
    </row>
    <row r="7" spans="1:9" ht="15" x14ac:dyDescent="0.2">
      <c r="A7" s="21" t="s">
        <v>75</v>
      </c>
      <c r="B7" s="187" t="s">
        <v>366</v>
      </c>
      <c r="C7" s="21">
        <v>2014</v>
      </c>
      <c r="D7" s="18" t="s">
        <v>298</v>
      </c>
      <c r="E7" s="184">
        <v>1.0324074074074074E-3</v>
      </c>
      <c r="F7" s="184">
        <f t="shared" si="0"/>
        <v>2.4756944444444446E-4</v>
      </c>
      <c r="G7" s="210">
        <v>9.6296296296296303E-3</v>
      </c>
      <c r="H7" s="9">
        <f t="shared" ref="H7:H11" si="1">RANK(G7,$G$6:$G$11,1)</f>
        <v>2</v>
      </c>
    </row>
    <row r="8" spans="1:9" ht="15" x14ac:dyDescent="0.2">
      <c r="A8" s="21" t="s">
        <v>96</v>
      </c>
      <c r="B8" s="53" t="s">
        <v>369</v>
      </c>
      <c r="C8" s="21">
        <v>2014</v>
      </c>
      <c r="D8" s="18" t="s">
        <v>298</v>
      </c>
      <c r="E8" s="184">
        <v>7.8483796296296298E-4</v>
      </c>
      <c r="F8" s="184">
        <f t="shared" si="0"/>
        <v>0</v>
      </c>
      <c r="G8" s="210">
        <v>1.0127314814814815E-2</v>
      </c>
      <c r="H8" s="9">
        <f t="shared" si="1"/>
        <v>3</v>
      </c>
    </row>
    <row r="9" spans="1:9" ht="15" x14ac:dyDescent="0.2">
      <c r="A9" s="21" t="s">
        <v>74</v>
      </c>
      <c r="B9" s="53" t="s">
        <v>365</v>
      </c>
      <c r="C9" s="21">
        <v>2014</v>
      </c>
      <c r="D9" s="18" t="s">
        <v>298</v>
      </c>
      <c r="E9" s="184">
        <v>1.0740740740740741E-3</v>
      </c>
      <c r="F9" s="184">
        <f t="shared" si="0"/>
        <v>2.892361111111111E-4</v>
      </c>
      <c r="G9" s="210">
        <v>1.03125E-2</v>
      </c>
      <c r="H9" s="9">
        <f t="shared" si="1"/>
        <v>4</v>
      </c>
    </row>
    <row r="10" spans="1:9" ht="15" x14ac:dyDescent="0.2">
      <c r="A10" s="21" t="s">
        <v>370</v>
      </c>
      <c r="B10" s="53" t="s">
        <v>371</v>
      </c>
      <c r="C10" s="21">
        <v>2014</v>
      </c>
      <c r="D10" s="18" t="s">
        <v>298</v>
      </c>
      <c r="E10" s="184">
        <v>8.7141203703703697E-4</v>
      </c>
      <c r="F10" s="184">
        <f t="shared" si="0"/>
        <v>8.6574074074073984E-5</v>
      </c>
      <c r="G10" s="210">
        <v>1.0613425925925927E-2</v>
      </c>
      <c r="H10" s="9">
        <f t="shared" si="1"/>
        <v>5</v>
      </c>
    </row>
    <row r="11" spans="1:9" ht="15" x14ac:dyDescent="0.2">
      <c r="A11" s="21" t="s">
        <v>79</v>
      </c>
      <c r="B11" s="53" t="s">
        <v>368</v>
      </c>
      <c r="C11" s="21">
        <v>2014</v>
      </c>
      <c r="D11" s="18" t="s">
        <v>298</v>
      </c>
      <c r="E11" s="184">
        <v>9.8425925925925916E-4</v>
      </c>
      <c r="F11" s="184">
        <f t="shared" si="0"/>
        <v>1.9942129629629617E-4</v>
      </c>
      <c r="G11" s="210">
        <v>1.1354166666666667E-2</v>
      </c>
      <c r="H11" s="9">
        <f t="shared" si="1"/>
        <v>6</v>
      </c>
    </row>
    <row r="12" spans="1:9" ht="15" x14ac:dyDescent="0.2">
      <c r="A12" s="46"/>
      <c r="B12" s="27"/>
      <c r="C12" s="46"/>
      <c r="D12" s="27"/>
      <c r="E12" s="133"/>
      <c r="F12" s="169"/>
      <c r="G12" s="199"/>
      <c r="H12" s="186"/>
    </row>
    <row r="13" spans="1:9" ht="16.5" thickBot="1" x14ac:dyDescent="0.3">
      <c r="A13" s="76" t="s">
        <v>0</v>
      </c>
      <c r="B13" s="20" t="s">
        <v>1</v>
      </c>
      <c r="C13" s="48" t="s">
        <v>2</v>
      </c>
      <c r="D13" s="76" t="s">
        <v>3</v>
      </c>
      <c r="E13" s="6" t="s">
        <v>4</v>
      </c>
      <c r="F13" s="7" t="s">
        <v>116</v>
      </c>
      <c r="G13" s="7" t="s">
        <v>5</v>
      </c>
      <c r="H13" s="6" t="s">
        <v>7</v>
      </c>
    </row>
    <row r="14" spans="1:9" ht="14.25" customHeight="1" thickTop="1" x14ac:dyDescent="0.2">
      <c r="A14" s="21" t="s">
        <v>71</v>
      </c>
      <c r="B14" s="18" t="s">
        <v>364</v>
      </c>
      <c r="C14" s="21">
        <v>2014</v>
      </c>
      <c r="D14" s="18" t="s">
        <v>298</v>
      </c>
      <c r="E14" s="184">
        <v>6.491898148148149E-4</v>
      </c>
      <c r="F14" s="184">
        <f>E14-MIN($E$14:$E$16)</f>
        <v>0</v>
      </c>
      <c r="G14" s="210">
        <v>9.8148148148148144E-3</v>
      </c>
      <c r="H14" s="9">
        <f>RANK(G14,$G$14:$G$16,1)</f>
        <v>1</v>
      </c>
      <c r="I14" s="25"/>
    </row>
    <row r="15" spans="1:9" ht="15" x14ac:dyDescent="0.2">
      <c r="A15" s="21" t="s">
        <v>70</v>
      </c>
      <c r="B15" s="18" t="s">
        <v>363</v>
      </c>
      <c r="C15" s="21">
        <v>2015</v>
      </c>
      <c r="D15" s="186" t="s">
        <v>298</v>
      </c>
      <c r="E15" s="184">
        <v>9.7638888888888873E-4</v>
      </c>
      <c r="F15" s="184">
        <f>E15-MIN($E$14:$E$16)</f>
        <v>3.2719907407407383E-4</v>
      </c>
      <c r="G15" s="210">
        <v>1.042824074074074E-2</v>
      </c>
      <c r="H15" s="9">
        <f t="shared" ref="H15:H16" si="2">RANK(G15,$G$14:$G$16,1)</f>
        <v>2</v>
      </c>
      <c r="I15" s="25"/>
    </row>
    <row r="16" spans="1:9" ht="15" x14ac:dyDescent="0.2">
      <c r="A16" s="211" t="s">
        <v>69</v>
      </c>
      <c r="B16" s="18" t="s">
        <v>362</v>
      </c>
      <c r="C16" s="21"/>
      <c r="D16" s="18" t="s">
        <v>298</v>
      </c>
      <c r="E16" s="184">
        <v>1.100925925925926E-3</v>
      </c>
      <c r="F16" s="184">
        <f>E16-MIN($E$14:$E$16)</f>
        <v>4.5173611111111109E-4</v>
      </c>
      <c r="G16" s="213">
        <v>1.2407407407407409E-2</v>
      </c>
      <c r="H16" s="201">
        <f t="shared" si="2"/>
        <v>3</v>
      </c>
    </row>
    <row r="17" spans="1:8" ht="15" x14ac:dyDescent="0.2">
      <c r="A17" s="211"/>
      <c r="B17" s="18"/>
      <c r="C17" s="21"/>
      <c r="D17" s="199"/>
      <c r="E17" s="184"/>
      <c r="F17" s="212"/>
      <c r="G17" s="199"/>
      <c r="H17" s="18"/>
    </row>
    <row r="18" spans="1:8" x14ac:dyDescent="0.2">
      <c r="B18" s="25"/>
      <c r="C18" s="40"/>
      <c r="D18" s="25"/>
    </row>
    <row r="19" spans="1:8" ht="15" x14ac:dyDescent="0.2">
      <c r="A19" s="25"/>
      <c r="B19" s="10"/>
      <c r="C19" s="22"/>
      <c r="D19" s="10"/>
    </row>
    <row r="20" spans="1:8" x14ac:dyDescent="0.2">
      <c r="A20" s="25"/>
      <c r="B20" s="25"/>
      <c r="C20" s="40"/>
      <c r="D20" s="25"/>
    </row>
  </sheetData>
  <sheetProtection selectLockedCells="1" selectUnlockedCells="1"/>
  <sortState ref="A14:I17">
    <sortCondition ref="H14:H17"/>
  </sortState>
  <mergeCells count="2">
    <mergeCell ref="A1:H1"/>
    <mergeCell ref="A3:H3"/>
  </mergeCells>
  <phoneticPr fontId="0" type="noConversion"/>
  <pageMargins left="0.25" right="0.25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="116" zoomScaleNormal="100" workbookViewId="0">
      <selection activeCell="K10" sqref="K10"/>
    </sheetView>
  </sheetViews>
  <sheetFormatPr defaultColWidth="9.140625" defaultRowHeight="15" x14ac:dyDescent="0.2"/>
  <cols>
    <col min="1" max="1" width="6.5703125" style="1" customWidth="1"/>
    <col min="2" max="2" width="22.28515625" style="2" customWidth="1"/>
    <col min="3" max="3" width="10.28515625" style="3" customWidth="1"/>
    <col min="4" max="4" width="8.85546875" style="2" customWidth="1"/>
    <col min="5" max="5" width="11.140625" style="2" customWidth="1"/>
    <col min="6" max="6" width="14.5703125" style="2" customWidth="1"/>
    <col min="7" max="7" width="11" style="2" customWidth="1"/>
    <col min="8" max="11" width="9.140625" style="2"/>
    <col min="12" max="12" width="22.85546875" style="2" bestFit="1" customWidth="1"/>
    <col min="13" max="16384" width="9.140625" style="2"/>
  </cols>
  <sheetData>
    <row r="1" spans="1:14" ht="18" x14ac:dyDescent="0.25">
      <c r="A1" s="236" t="s">
        <v>620</v>
      </c>
      <c r="B1" s="236"/>
      <c r="C1" s="236"/>
      <c r="D1" s="236"/>
      <c r="E1" s="236"/>
      <c r="F1" s="236"/>
      <c r="G1" s="236"/>
      <c r="H1" s="236"/>
      <c r="I1" s="236"/>
    </row>
    <row r="2" spans="1:14" ht="12.75" customHeight="1" x14ac:dyDescent="0.25">
      <c r="A2" s="4"/>
    </row>
    <row r="3" spans="1:14" ht="18.75" customHeight="1" x14ac:dyDescent="0.25">
      <c r="A3" s="236" t="s">
        <v>80</v>
      </c>
      <c r="B3" s="236"/>
      <c r="C3" s="236"/>
      <c r="D3" s="236"/>
      <c r="E3" s="236"/>
      <c r="F3" s="236"/>
      <c r="G3" s="236"/>
      <c r="H3" s="236"/>
    </row>
    <row r="4" spans="1:14" x14ac:dyDescent="0.2">
      <c r="C4" s="1"/>
      <c r="E4" s="15" t="s">
        <v>619</v>
      </c>
      <c r="F4" s="15" t="s">
        <v>619</v>
      </c>
      <c r="G4" s="11" t="s">
        <v>352</v>
      </c>
      <c r="H4"/>
    </row>
    <row r="5" spans="1:14" ht="16.5" thickBot="1" x14ac:dyDescent="0.3">
      <c r="A5" s="76" t="s">
        <v>0</v>
      </c>
      <c r="B5" s="20" t="s">
        <v>1</v>
      </c>
      <c r="C5" s="48" t="s">
        <v>2</v>
      </c>
      <c r="D5" s="76" t="s">
        <v>3</v>
      </c>
      <c r="E5" s="5" t="s">
        <v>4</v>
      </c>
      <c r="F5" s="170" t="s">
        <v>116</v>
      </c>
      <c r="G5" s="7" t="s">
        <v>5</v>
      </c>
      <c r="H5" s="6" t="s">
        <v>7</v>
      </c>
      <c r="J5" s="10"/>
    </row>
    <row r="6" spans="1:14" ht="15.75" thickTop="1" x14ac:dyDescent="0.2">
      <c r="A6" s="21" t="s">
        <v>87</v>
      </c>
      <c r="B6" s="18" t="s">
        <v>377</v>
      </c>
      <c r="C6" s="21">
        <v>2013</v>
      </c>
      <c r="D6" s="21" t="s">
        <v>415</v>
      </c>
      <c r="E6" s="184">
        <v>7.6261574074074079E-4</v>
      </c>
      <c r="F6" s="212">
        <f t="shared" ref="F6:F12" si="0">E6-MIN($E$6:$E$12)</f>
        <v>0</v>
      </c>
      <c r="G6" s="214">
        <v>7.8703703703703713E-3</v>
      </c>
      <c r="H6" s="41">
        <f>RANK(G6,$G$6:$G$12,1)</f>
        <v>1</v>
      </c>
      <c r="J6" s="10"/>
    </row>
    <row r="7" spans="1:14" x14ac:dyDescent="0.2">
      <c r="A7" s="21" t="s">
        <v>83</v>
      </c>
      <c r="B7" s="18" t="s">
        <v>373</v>
      </c>
      <c r="C7" s="21">
        <v>2014</v>
      </c>
      <c r="D7" s="21" t="s">
        <v>307</v>
      </c>
      <c r="E7" s="184">
        <v>8.0902777777777787E-4</v>
      </c>
      <c r="F7" s="212">
        <f t="shared" si="0"/>
        <v>4.6412037037037081E-5</v>
      </c>
      <c r="G7" s="195">
        <v>8.611111111111111E-3</v>
      </c>
      <c r="H7" s="41">
        <f t="shared" ref="H7:H12" si="1">RANK(G7,$G$6:$G$12,1)</f>
        <v>2</v>
      </c>
      <c r="J7" s="10"/>
    </row>
    <row r="8" spans="1:14" x14ac:dyDescent="0.2">
      <c r="A8" s="21" t="s">
        <v>85</v>
      </c>
      <c r="B8" s="18" t="s">
        <v>375</v>
      </c>
      <c r="C8" s="21">
        <v>2013</v>
      </c>
      <c r="D8" s="21" t="s">
        <v>413</v>
      </c>
      <c r="E8" s="184">
        <v>9.5277777777777765E-4</v>
      </c>
      <c r="F8" s="212">
        <f t="shared" si="0"/>
        <v>1.9016203703703686E-4</v>
      </c>
      <c r="G8" s="195">
        <v>8.6574074074074071E-3</v>
      </c>
      <c r="H8" s="41">
        <f t="shared" si="1"/>
        <v>3</v>
      </c>
      <c r="J8" s="10"/>
    </row>
    <row r="9" spans="1:14" x14ac:dyDescent="0.2">
      <c r="A9" s="21" t="s">
        <v>82</v>
      </c>
      <c r="B9" s="18" t="s">
        <v>372</v>
      </c>
      <c r="C9" s="21">
        <v>2013</v>
      </c>
      <c r="D9" s="21" t="s">
        <v>307</v>
      </c>
      <c r="E9" s="184">
        <v>9.768518518518518E-4</v>
      </c>
      <c r="F9" s="212">
        <f t="shared" si="0"/>
        <v>2.1423611111111101E-4</v>
      </c>
      <c r="G9" s="195">
        <v>8.7384259259259255E-3</v>
      </c>
      <c r="H9" s="41">
        <f t="shared" si="1"/>
        <v>4</v>
      </c>
      <c r="J9" s="10"/>
    </row>
    <row r="10" spans="1:14" x14ac:dyDescent="0.2">
      <c r="A10" s="21" t="s">
        <v>89</v>
      </c>
      <c r="B10" s="190" t="s">
        <v>378</v>
      </c>
      <c r="C10" s="21">
        <v>2013</v>
      </c>
      <c r="D10" s="21" t="s">
        <v>415</v>
      </c>
      <c r="E10" s="184">
        <v>8.4768518518518526E-4</v>
      </c>
      <c r="F10" s="212">
        <f t="shared" si="0"/>
        <v>8.5069444444444472E-5</v>
      </c>
      <c r="G10" s="195">
        <v>8.9699074074074073E-3</v>
      </c>
      <c r="H10" s="41">
        <f t="shared" si="1"/>
        <v>5</v>
      </c>
      <c r="J10" s="10"/>
    </row>
    <row r="11" spans="1:14" x14ac:dyDescent="0.2">
      <c r="A11" s="21" t="s">
        <v>84</v>
      </c>
      <c r="B11" s="18" t="s">
        <v>374</v>
      </c>
      <c r="C11" s="21">
        <v>2014</v>
      </c>
      <c r="D11" s="21" t="s">
        <v>307</v>
      </c>
      <c r="E11" s="184">
        <v>9.3634259259259267E-4</v>
      </c>
      <c r="F11" s="212">
        <f t="shared" si="0"/>
        <v>1.7372685185185188E-4</v>
      </c>
      <c r="G11" s="195">
        <v>9.0856481481481483E-3</v>
      </c>
      <c r="H11" s="41">
        <f t="shared" si="1"/>
        <v>6</v>
      </c>
      <c r="L11" s="188"/>
      <c r="M11" s="10"/>
      <c r="N11" s="10"/>
    </row>
    <row r="12" spans="1:14" x14ac:dyDescent="0.2">
      <c r="A12" s="21" t="s">
        <v>86</v>
      </c>
      <c r="B12" s="18" t="s">
        <v>376</v>
      </c>
      <c r="C12" s="21">
        <v>2014</v>
      </c>
      <c r="D12" s="21" t="s">
        <v>415</v>
      </c>
      <c r="E12" s="184">
        <v>9.3217592592592603E-4</v>
      </c>
      <c r="F12" s="212">
        <f t="shared" si="0"/>
        <v>1.6956018518518524E-4</v>
      </c>
      <c r="G12" s="195">
        <v>9.8032407407407408E-3</v>
      </c>
      <c r="H12" s="41">
        <f t="shared" si="1"/>
        <v>7</v>
      </c>
    </row>
    <row r="15" spans="1:14" ht="16.5" thickBot="1" x14ac:dyDescent="0.3">
      <c r="A15" s="76" t="s">
        <v>0</v>
      </c>
      <c r="B15" s="20" t="s">
        <v>1</v>
      </c>
      <c r="C15" s="48" t="s">
        <v>2</v>
      </c>
      <c r="D15" s="76" t="s">
        <v>3</v>
      </c>
      <c r="E15" s="5" t="s">
        <v>4</v>
      </c>
      <c r="F15" s="170" t="s">
        <v>116</v>
      </c>
      <c r="G15" s="7" t="s">
        <v>5</v>
      </c>
      <c r="H15" s="6" t="s">
        <v>7</v>
      </c>
    </row>
    <row r="16" spans="1:14" ht="15.75" thickTop="1" x14ac:dyDescent="0.2">
      <c r="A16" s="21" t="s">
        <v>97</v>
      </c>
      <c r="B16" s="18" t="s">
        <v>381</v>
      </c>
      <c r="C16" s="21">
        <v>2014</v>
      </c>
      <c r="D16" s="21" t="s">
        <v>307</v>
      </c>
      <c r="E16" s="184">
        <v>1.0381944444444445E-3</v>
      </c>
      <c r="F16" s="212">
        <f t="shared" ref="F16:F30" si="2">E16-MIN($E$16:$E$30)</f>
        <v>3.1018518518518515E-4</v>
      </c>
      <c r="G16" s="214">
        <v>7.8240740740740753E-3</v>
      </c>
      <c r="H16" s="41">
        <f t="shared" ref="H16:H30" si="3">RANK(G16,$G$16:$G$30,1)</f>
        <v>1</v>
      </c>
      <c r="L16" s="10"/>
      <c r="M16" s="22"/>
      <c r="N16" s="10"/>
    </row>
    <row r="17" spans="1:10" x14ac:dyDescent="0.2">
      <c r="A17" s="21" t="s">
        <v>299</v>
      </c>
      <c r="B17" s="18" t="s">
        <v>389</v>
      </c>
      <c r="C17" s="21">
        <v>2013</v>
      </c>
      <c r="D17" s="21" t="s">
        <v>414</v>
      </c>
      <c r="E17" s="184">
        <v>7.8807870370370371E-4</v>
      </c>
      <c r="F17" s="212">
        <f t="shared" si="2"/>
        <v>6.0069444444444406E-5</v>
      </c>
      <c r="G17" s="195">
        <v>8.0092592592592594E-3</v>
      </c>
      <c r="H17" s="41">
        <f t="shared" si="3"/>
        <v>2</v>
      </c>
    </row>
    <row r="18" spans="1:10" x14ac:dyDescent="0.2">
      <c r="A18" s="21" t="s">
        <v>98</v>
      </c>
      <c r="B18" s="18" t="s">
        <v>383</v>
      </c>
      <c r="C18" s="21">
        <v>2014</v>
      </c>
      <c r="D18" s="21" t="s">
        <v>307</v>
      </c>
      <c r="E18" s="184">
        <v>8.0138888888888881E-4</v>
      </c>
      <c r="F18" s="212">
        <f t="shared" si="2"/>
        <v>7.3379629629629511E-5</v>
      </c>
      <c r="G18" s="195">
        <v>8.2523148148148148E-3</v>
      </c>
      <c r="H18" s="41">
        <f t="shared" si="3"/>
        <v>3</v>
      </c>
    </row>
    <row r="19" spans="1:10" x14ac:dyDescent="0.2">
      <c r="A19" s="21" t="s">
        <v>300</v>
      </c>
      <c r="B19" s="18" t="s">
        <v>390</v>
      </c>
      <c r="C19" s="21">
        <v>2013</v>
      </c>
      <c r="D19" s="21" t="s">
        <v>415</v>
      </c>
      <c r="E19" s="184">
        <v>1.181712962962963E-3</v>
      </c>
      <c r="F19" s="212">
        <f t="shared" si="2"/>
        <v>4.5370370370370367E-4</v>
      </c>
      <c r="G19" s="195">
        <v>8.3449074074074085E-3</v>
      </c>
      <c r="H19" s="41">
        <f t="shared" si="3"/>
        <v>4</v>
      </c>
      <c r="J19" s="10"/>
    </row>
    <row r="20" spans="1:10" x14ac:dyDescent="0.2">
      <c r="A20" s="21" t="s">
        <v>176</v>
      </c>
      <c r="B20" s="18" t="s">
        <v>387</v>
      </c>
      <c r="C20" s="21">
        <v>2013</v>
      </c>
      <c r="D20" s="21" t="s">
        <v>413</v>
      </c>
      <c r="E20" s="184">
        <v>7.280092592592593E-4</v>
      </c>
      <c r="F20" s="212">
        <f t="shared" si="2"/>
        <v>0</v>
      </c>
      <c r="G20" s="195">
        <v>8.4722222222222213E-3</v>
      </c>
      <c r="H20" s="41">
        <f t="shared" si="3"/>
        <v>5</v>
      </c>
      <c r="J20" s="10"/>
    </row>
    <row r="21" spans="1:10" x14ac:dyDescent="0.2">
      <c r="A21" s="21" t="s">
        <v>175</v>
      </c>
      <c r="B21" s="18" t="s">
        <v>386</v>
      </c>
      <c r="C21" s="21">
        <v>2013</v>
      </c>
      <c r="D21" s="21" t="s">
        <v>413</v>
      </c>
      <c r="E21" s="184">
        <v>8.2627314814814814E-4</v>
      </c>
      <c r="F21" s="212">
        <f t="shared" si="2"/>
        <v>9.8263888888888836E-5</v>
      </c>
      <c r="G21" s="195">
        <v>8.5995370370370357E-3</v>
      </c>
      <c r="H21" s="41">
        <f t="shared" si="3"/>
        <v>6</v>
      </c>
      <c r="J21" s="10"/>
    </row>
    <row r="22" spans="1:10" x14ac:dyDescent="0.2">
      <c r="A22" s="21" t="s">
        <v>174</v>
      </c>
      <c r="B22" s="18" t="s">
        <v>385</v>
      </c>
      <c r="C22" s="21">
        <v>2014</v>
      </c>
      <c r="D22" s="21" t="s">
        <v>307</v>
      </c>
      <c r="E22" s="184">
        <v>1.285763888888889E-3</v>
      </c>
      <c r="F22" s="212">
        <f t="shared" si="2"/>
        <v>5.5775462962962972E-4</v>
      </c>
      <c r="G22" s="195">
        <v>8.7499999999999991E-3</v>
      </c>
      <c r="H22" s="41">
        <f t="shared" si="3"/>
        <v>7</v>
      </c>
      <c r="J22" s="10"/>
    </row>
    <row r="23" spans="1:10" x14ac:dyDescent="0.2">
      <c r="A23" s="21" t="s">
        <v>173</v>
      </c>
      <c r="B23" s="18" t="s">
        <v>382</v>
      </c>
      <c r="C23" s="21">
        <v>2012</v>
      </c>
      <c r="D23" s="21" t="s">
        <v>307</v>
      </c>
      <c r="E23" s="184">
        <v>8.1030092592592601E-4</v>
      </c>
      <c r="F23" s="212">
        <f t="shared" si="2"/>
        <v>8.2291666666666711E-5</v>
      </c>
      <c r="G23" s="195">
        <v>9.4097222222222238E-3</v>
      </c>
      <c r="H23" s="41">
        <f t="shared" si="3"/>
        <v>8</v>
      </c>
      <c r="J23" s="10"/>
    </row>
    <row r="24" spans="1:10" x14ac:dyDescent="0.2">
      <c r="A24" s="21" t="s">
        <v>178</v>
      </c>
      <c r="B24" s="18" t="s">
        <v>388</v>
      </c>
      <c r="C24" s="21">
        <v>2012</v>
      </c>
      <c r="D24" s="21" t="s">
        <v>414</v>
      </c>
      <c r="E24" s="184">
        <v>1.0668981481481482E-3</v>
      </c>
      <c r="F24" s="212">
        <f t="shared" si="2"/>
        <v>3.388888888888889E-4</v>
      </c>
      <c r="G24" s="195">
        <v>9.6064814814814815E-3</v>
      </c>
      <c r="H24" s="41">
        <f t="shared" si="3"/>
        <v>9</v>
      </c>
      <c r="J24" s="10"/>
    </row>
    <row r="25" spans="1:10" x14ac:dyDescent="0.2">
      <c r="A25" s="21" t="s">
        <v>395</v>
      </c>
      <c r="B25" s="18" t="s">
        <v>396</v>
      </c>
      <c r="C25" s="21">
        <v>2013</v>
      </c>
      <c r="D25" s="21" t="s">
        <v>415</v>
      </c>
      <c r="E25" s="184">
        <v>1.4409722222222222E-3</v>
      </c>
      <c r="F25" s="212">
        <f t="shared" si="2"/>
        <v>7.1296296296296288E-4</v>
      </c>
      <c r="G25" s="195">
        <v>9.7569444444444448E-3</v>
      </c>
      <c r="H25" s="41">
        <f t="shared" si="3"/>
        <v>10</v>
      </c>
    </row>
    <row r="26" spans="1:10" x14ac:dyDescent="0.2">
      <c r="A26" s="21" t="s">
        <v>91</v>
      </c>
      <c r="B26" s="18" t="s">
        <v>380</v>
      </c>
      <c r="C26" s="21">
        <v>2013</v>
      </c>
      <c r="D26" s="21" t="s">
        <v>307</v>
      </c>
      <c r="E26" s="184">
        <v>7.5532407407407406E-4</v>
      </c>
      <c r="F26" s="212">
        <f t="shared" si="2"/>
        <v>2.7314814814814758E-5</v>
      </c>
      <c r="G26" s="195">
        <v>9.7685185185185184E-3</v>
      </c>
      <c r="H26" s="41">
        <f t="shared" si="3"/>
        <v>11</v>
      </c>
    </row>
    <row r="27" spans="1:10" x14ac:dyDescent="0.2">
      <c r="A27" s="21" t="s">
        <v>391</v>
      </c>
      <c r="B27" s="18" t="s">
        <v>392</v>
      </c>
      <c r="C27" s="21">
        <v>2013</v>
      </c>
      <c r="D27" s="21" t="s">
        <v>415</v>
      </c>
      <c r="E27" s="184">
        <v>1.0569444444444443E-3</v>
      </c>
      <c r="F27" s="212">
        <f t="shared" si="2"/>
        <v>3.2893518518518504E-4</v>
      </c>
      <c r="G27" s="195">
        <v>1.0937500000000001E-2</v>
      </c>
      <c r="H27" s="41">
        <f t="shared" si="3"/>
        <v>12</v>
      </c>
    </row>
    <row r="28" spans="1:10" x14ac:dyDescent="0.2">
      <c r="A28" s="21" t="s">
        <v>393</v>
      </c>
      <c r="B28" s="18" t="s">
        <v>394</v>
      </c>
      <c r="C28" s="21">
        <v>2014</v>
      </c>
      <c r="D28" s="21" t="s">
        <v>415</v>
      </c>
      <c r="E28" s="184">
        <v>9.7812500000000004E-4</v>
      </c>
      <c r="F28" s="212">
        <f t="shared" si="2"/>
        <v>2.5011574074074075E-4</v>
      </c>
      <c r="G28" s="195">
        <v>1.1099537037037038E-2</v>
      </c>
      <c r="H28" s="41">
        <f t="shared" si="3"/>
        <v>13</v>
      </c>
    </row>
    <row r="29" spans="1:10" x14ac:dyDescent="0.2">
      <c r="A29" s="21" t="s">
        <v>90</v>
      </c>
      <c r="B29" s="18" t="s">
        <v>379</v>
      </c>
      <c r="C29" s="21">
        <v>2013</v>
      </c>
      <c r="D29" s="21" t="s">
        <v>307</v>
      </c>
      <c r="E29" s="184">
        <v>1.4907407407407406E-3</v>
      </c>
      <c r="F29" s="212">
        <f t="shared" si="2"/>
        <v>7.6273148148148131E-4</v>
      </c>
      <c r="G29" s="195">
        <v>1.1331018518518518E-2</v>
      </c>
      <c r="H29" s="41">
        <f t="shared" si="3"/>
        <v>14</v>
      </c>
    </row>
    <row r="30" spans="1:10" x14ac:dyDescent="0.2">
      <c r="A30" s="21" t="s">
        <v>99</v>
      </c>
      <c r="B30" s="18" t="s">
        <v>384</v>
      </c>
      <c r="C30" s="21">
        <v>2013</v>
      </c>
      <c r="D30" s="21" t="s">
        <v>307</v>
      </c>
      <c r="E30" s="184">
        <v>1.1118055555555556E-3</v>
      </c>
      <c r="F30" s="212">
        <f t="shared" si="2"/>
        <v>3.8379629629629625E-4</v>
      </c>
      <c r="G30" s="195">
        <v>1.2511574074074073E-2</v>
      </c>
      <c r="H30" s="41">
        <f t="shared" si="3"/>
        <v>15</v>
      </c>
    </row>
  </sheetData>
  <sheetProtection selectLockedCells="1" selectUnlockedCells="1"/>
  <sortState ref="A16:I30">
    <sortCondition ref="H16:H30"/>
  </sortState>
  <mergeCells count="2">
    <mergeCell ref="A3:H3"/>
    <mergeCell ref="A1:I1"/>
  </mergeCells>
  <phoneticPr fontId="0" type="noConversion"/>
  <pageMargins left="0.25" right="0.25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zoomScaleNormal="100" workbookViewId="0">
      <selection activeCell="U14" sqref="U14"/>
    </sheetView>
  </sheetViews>
  <sheetFormatPr defaultColWidth="9.140625" defaultRowHeight="12.75" x14ac:dyDescent="0.2"/>
  <cols>
    <col min="1" max="1" width="4.5703125" style="13" customWidth="1"/>
    <col min="2" max="2" width="7.85546875" style="13" customWidth="1"/>
    <col min="3" max="3" width="19.7109375" style="13" customWidth="1"/>
    <col min="4" max="4" width="6.42578125" style="13" customWidth="1"/>
    <col min="5" max="5" width="7.7109375" style="13" customWidth="1"/>
    <col min="6" max="6" width="3.42578125" style="13" customWidth="1"/>
    <col min="7" max="7" width="5.28515625" style="13" customWidth="1"/>
    <col min="8" max="8" width="8.28515625" style="13" customWidth="1"/>
    <col min="9" max="9" width="19.28515625" style="13" customWidth="1"/>
    <col min="10" max="10" width="6.28515625" style="13" customWidth="1"/>
    <col min="11" max="11" width="10.42578125" style="13" customWidth="1"/>
    <col min="12" max="12" width="3.85546875" style="13" customWidth="1"/>
    <col min="13" max="13" width="6.42578125" style="13" customWidth="1"/>
    <col min="14" max="14" width="20" style="13" customWidth="1"/>
    <col min="15" max="15" width="9.7109375" style="13" customWidth="1"/>
    <col min="16" max="16" width="8.140625" style="13" customWidth="1"/>
    <col min="17" max="17" width="1.5703125" style="13" hidden="1" customWidth="1"/>
    <col min="18" max="18" width="2.28515625" style="13" customWidth="1"/>
    <col min="19" max="19" width="4.28515625" style="13" customWidth="1"/>
    <col min="20" max="20" width="7.85546875" style="13" customWidth="1"/>
    <col min="21" max="21" width="16" style="13" customWidth="1"/>
    <col min="22" max="22" width="9.5703125" style="13" customWidth="1"/>
    <col min="23" max="16384" width="9.140625" style="13"/>
  </cols>
  <sheetData>
    <row r="1" spans="1:23" x14ac:dyDescent="0.2">
      <c r="A1" s="112" t="s">
        <v>104</v>
      </c>
      <c r="B1" s="112" t="s">
        <v>105</v>
      </c>
      <c r="C1" s="112" t="s">
        <v>92</v>
      </c>
      <c r="D1" s="112" t="s">
        <v>106</v>
      </c>
      <c r="E1" s="112" t="s">
        <v>3</v>
      </c>
      <c r="F1" s="123"/>
      <c r="G1" s="112" t="s">
        <v>104</v>
      </c>
      <c r="H1" s="112" t="s">
        <v>105</v>
      </c>
      <c r="I1" s="112" t="s">
        <v>92</v>
      </c>
      <c r="J1" s="112" t="s">
        <v>106</v>
      </c>
      <c r="K1" s="112" t="s">
        <v>3</v>
      </c>
      <c r="L1" s="112" t="s">
        <v>104</v>
      </c>
      <c r="M1" s="112" t="s">
        <v>105</v>
      </c>
      <c r="N1" s="112" t="s">
        <v>92</v>
      </c>
      <c r="O1" s="112" t="s">
        <v>106</v>
      </c>
      <c r="P1" s="112" t="s">
        <v>3</v>
      </c>
      <c r="Q1" s="112"/>
      <c r="S1" s="29"/>
      <c r="T1" s="14"/>
      <c r="U1" s="29"/>
      <c r="V1" s="124"/>
    </row>
    <row r="2" spans="1:23" x14ac:dyDescent="0.2">
      <c r="A2" s="237" t="s">
        <v>103</v>
      </c>
      <c r="B2" s="237"/>
      <c r="C2" s="237"/>
      <c r="D2" s="237"/>
      <c r="E2" s="237"/>
      <c r="G2" s="238" t="s">
        <v>108</v>
      </c>
      <c r="H2" s="239"/>
      <c r="I2" s="239"/>
      <c r="J2" s="239"/>
      <c r="K2" s="239"/>
      <c r="L2" s="246" t="s">
        <v>113</v>
      </c>
      <c r="M2" s="246"/>
      <c r="N2" s="246"/>
      <c r="O2" s="246"/>
      <c r="P2" s="246"/>
      <c r="Q2" s="125"/>
      <c r="S2" s="243" t="s">
        <v>107</v>
      </c>
      <c r="T2" s="244"/>
      <c r="U2" s="244"/>
      <c r="V2" s="244"/>
      <c r="W2" s="245"/>
    </row>
    <row r="3" spans="1:23" ht="14.25" x14ac:dyDescent="0.2">
      <c r="A3" s="24">
        <v>1</v>
      </c>
      <c r="B3" s="70" t="s">
        <v>8</v>
      </c>
      <c r="C3" s="111" t="s">
        <v>271</v>
      </c>
      <c r="D3" s="59">
        <v>2009</v>
      </c>
      <c r="E3" s="59" t="s">
        <v>307</v>
      </c>
      <c r="G3" s="74">
        <v>65</v>
      </c>
      <c r="H3" s="151" t="s">
        <v>37</v>
      </c>
      <c r="I3" s="144" t="s">
        <v>290</v>
      </c>
      <c r="J3" s="46"/>
      <c r="K3" s="59" t="s">
        <v>308</v>
      </c>
      <c r="L3" s="128">
        <v>52</v>
      </c>
      <c r="M3" s="131" t="s">
        <v>60</v>
      </c>
      <c r="N3" s="132" t="s">
        <v>247</v>
      </c>
      <c r="O3" s="113" t="s">
        <v>248</v>
      </c>
      <c r="P3" s="113" t="s">
        <v>298</v>
      </c>
      <c r="Q3" s="115"/>
      <c r="S3" s="24">
        <v>35</v>
      </c>
      <c r="T3" s="70" t="s">
        <v>21</v>
      </c>
      <c r="U3" s="121" t="s">
        <v>274</v>
      </c>
      <c r="V3" s="92">
        <v>2009</v>
      </c>
      <c r="W3" s="92" t="s">
        <v>308</v>
      </c>
    </row>
    <row r="4" spans="1:23" ht="14.25" x14ac:dyDescent="0.2">
      <c r="A4" s="24">
        <v>2</v>
      </c>
      <c r="B4" s="46" t="s">
        <v>9</v>
      </c>
      <c r="C4" s="34" t="s">
        <v>273</v>
      </c>
      <c r="D4" s="46">
        <v>2009</v>
      </c>
      <c r="E4" s="46" t="s">
        <v>307</v>
      </c>
      <c r="G4" s="102">
        <v>66</v>
      </c>
      <c r="H4" s="97" t="s">
        <v>38</v>
      </c>
      <c r="I4" s="34" t="s">
        <v>180</v>
      </c>
      <c r="J4" s="46">
        <v>2006</v>
      </c>
      <c r="K4" s="46" t="s">
        <v>308</v>
      </c>
      <c r="L4" s="128">
        <v>53</v>
      </c>
      <c r="M4" s="130" t="s">
        <v>61</v>
      </c>
      <c r="N4" s="114" t="s">
        <v>249</v>
      </c>
      <c r="O4" s="16" t="s">
        <v>248</v>
      </c>
      <c r="P4" s="113" t="s">
        <v>298</v>
      </c>
      <c r="Q4" s="115"/>
      <c r="S4" s="24">
        <v>36</v>
      </c>
      <c r="T4" s="46" t="s">
        <v>22</v>
      </c>
      <c r="U4" s="34" t="s">
        <v>275</v>
      </c>
      <c r="V4" s="46">
        <v>2008</v>
      </c>
      <c r="W4" s="46" t="s">
        <v>308</v>
      </c>
    </row>
    <row r="5" spans="1:23" ht="14.25" x14ac:dyDescent="0.2">
      <c r="A5" s="24">
        <v>3</v>
      </c>
      <c r="B5" s="46" t="s">
        <v>10</v>
      </c>
      <c r="C5" s="34" t="s">
        <v>276</v>
      </c>
      <c r="D5" s="46">
        <v>2007</v>
      </c>
      <c r="E5" s="46" t="s">
        <v>307</v>
      </c>
      <c r="G5" s="102">
        <v>67</v>
      </c>
      <c r="H5" s="97" t="s">
        <v>39</v>
      </c>
      <c r="I5" s="34" t="s">
        <v>237</v>
      </c>
      <c r="J5" s="46">
        <v>2005</v>
      </c>
      <c r="K5" s="46" t="s">
        <v>308</v>
      </c>
      <c r="L5" s="128">
        <v>54</v>
      </c>
      <c r="M5" s="130" t="s">
        <v>62</v>
      </c>
      <c r="N5" s="114" t="s">
        <v>251</v>
      </c>
      <c r="O5" s="16" t="s">
        <v>248</v>
      </c>
      <c r="P5" s="16" t="s">
        <v>298</v>
      </c>
      <c r="Q5" s="115"/>
      <c r="S5" s="24">
        <v>37</v>
      </c>
      <c r="T5" s="46" t="s">
        <v>23</v>
      </c>
      <c r="U5" s="34" t="s">
        <v>277</v>
      </c>
      <c r="V5" s="46">
        <v>2008</v>
      </c>
      <c r="W5" s="46" t="s">
        <v>308</v>
      </c>
    </row>
    <row r="6" spans="1:23" ht="14.25" x14ac:dyDescent="0.2">
      <c r="A6" s="24">
        <v>4</v>
      </c>
      <c r="B6" s="46" t="s">
        <v>11</v>
      </c>
      <c r="C6" s="34" t="s">
        <v>282</v>
      </c>
      <c r="D6" s="46">
        <v>2009</v>
      </c>
      <c r="E6" s="46" t="s">
        <v>307</v>
      </c>
      <c r="G6" s="102">
        <v>68</v>
      </c>
      <c r="H6" s="97" t="s">
        <v>40</v>
      </c>
      <c r="I6" s="114" t="s">
        <v>240</v>
      </c>
      <c r="J6" s="46">
        <v>2005</v>
      </c>
      <c r="K6" s="46" t="s">
        <v>308</v>
      </c>
      <c r="L6" s="128">
        <v>55</v>
      </c>
      <c r="M6" s="130" t="s">
        <v>63</v>
      </c>
      <c r="N6" s="114" t="s">
        <v>250</v>
      </c>
      <c r="O6" s="16" t="s">
        <v>248</v>
      </c>
      <c r="P6" s="16" t="s">
        <v>298</v>
      </c>
      <c r="Q6" s="115"/>
      <c r="S6" s="24">
        <v>38</v>
      </c>
      <c r="T6" s="46" t="s">
        <v>24</v>
      </c>
      <c r="U6" s="34" t="s">
        <v>278</v>
      </c>
      <c r="V6" s="46">
        <v>2008</v>
      </c>
      <c r="W6" s="46" t="s">
        <v>308</v>
      </c>
    </row>
    <row r="7" spans="1:23" ht="14.25" x14ac:dyDescent="0.2">
      <c r="A7" s="24">
        <v>5</v>
      </c>
      <c r="B7" s="46" t="s">
        <v>12</v>
      </c>
      <c r="C7" s="34" t="s">
        <v>285</v>
      </c>
      <c r="D7" s="46">
        <v>2009</v>
      </c>
      <c r="E7" s="46" t="s">
        <v>307</v>
      </c>
      <c r="G7" s="102">
        <v>69</v>
      </c>
      <c r="H7" s="97" t="s">
        <v>189</v>
      </c>
      <c r="I7" s="34" t="s">
        <v>157</v>
      </c>
      <c r="J7" s="46">
        <v>2006</v>
      </c>
      <c r="K7" s="46" t="s">
        <v>246</v>
      </c>
      <c r="L7" s="128">
        <v>56</v>
      </c>
      <c r="M7" s="130" t="s">
        <v>64</v>
      </c>
      <c r="N7" s="34" t="s">
        <v>197</v>
      </c>
      <c r="O7" s="16" t="s">
        <v>198</v>
      </c>
      <c r="P7" s="16" t="s">
        <v>298</v>
      </c>
      <c r="Q7" s="34"/>
      <c r="S7" s="24">
        <v>39</v>
      </c>
      <c r="T7" s="46" t="s">
        <v>25</v>
      </c>
      <c r="U7" s="34" t="s">
        <v>280</v>
      </c>
      <c r="V7" s="46">
        <v>2008</v>
      </c>
      <c r="W7" s="46" t="s">
        <v>308</v>
      </c>
    </row>
    <row r="8" spans="1:23" ht="14.25" x14ac:dyDescent="0.2">
      <c r="A8" s="24">
        <v>6</v>
      </c>
      <c r="B8" s="46" t="s">
        <v>13</v>
      </c>
      <c r="C8" s="34" t="s">
        <v>286</v>
      </c>
      <c r="D8" s="46">
        <v>2007</v>
      </c>
      <c r="E8" s="46" t="s">
        <v>307</v>
      </c>
      <c r="G8" s="102">
        <v>70</v>
      </c>
      <c r="H8" s="97" t="s">
        <v>190</v>
      </c>
      <c r="I8" s="34" t="s">
        <v>245</v>
      </c>
      <c r="J8" s="46">
        <v>2006</v>
      </c>
      <c r="K8" s="46" t="s">
        <v>308</v>
      </c>
      <c r="L8" s="128">
        <v>57</v>
      </c>
      <c r="M8" s="130" t="s">
        <v>65</v>
      </c>
      <c r="N8" s="114" t="s">
        <v>199</v>
      </c>
      <c r="O8" s="16" t="s">
        <v>198</v>
      </c>
      <c r="P8" s="16" t="s">
        <v>298</v>
      </c>
      <c r="Q8" s="34"/>
      <c r="S8" s="24">
        <v>40</v>
      </c>
      <c r="T8" s="46" t="s">
        <v>26</v>
      </c>
      <c r="U8" s="34" t="s">
        <v>281</v>
      </c>
      <c r="V8" s="46"/>
      <c r="W8" s="46" t="s">
        <v>308</v>
      </c>
    </row>
    <row r="9" spans="1:23" ht="14.25" x14ac:dyDescent="0.2">
      <c r="A9" s="24">
        <v>7</v>
      </c>
      <c r="B9" s="46" t="s">
        <v>14</v>
      </c>
      <c r="C9" s="34" t="s">
        <v>163</v>
      </c>
      <c r="D9" s="46">
        <v>2009</v>
      </c>
      <c r="E9" s="46" t="s">
        <v>307</v>
      </c>
      <c r="G9" s="102">
        <v>71</v>
      </c>
      <c r="H9" s="97" t="s">
        <v>191</v>
      </c>
      <c r="I9" s="34" t="s">
        <v>317</v>
      </c>
      <c r="J9" s="82">
        <v>2007</v>
      </c>
      <c r="K9" s="65" t="s">
        <v>316</v>
      </c>
      <c r="L9" s="128">
        <v>58</v>
      </c>
      <c r="M9" s="130" t="s">
        <v>128</v>
      </c>
      <c r="N9" s="34" t="s">
        <v>200</v>
      </c>
      <c r="O9" s="16" t="s">
        <v>198</v>
      </c>
      <c r="P9" s="16" t="s">
        <v>298</v>
      </c>
      <c r="Q9" s="34"/>
      <c r="S9" s="24">
        <v>41</v>
      </c>
      <c r="T9" s="46" t="s">
        <v>27</v>
      </c>
      <c r="U9" s="34" t="s">
        <v>283</v>
      </c>
      <c r="V9" s="46">
        <v>2008</v>
      </c>
      <c r="W9" s="46" t="s">
        <v>308</v>
      </c>
    </row>
    <row r="10" spans="1:23" ht="14.25" x14ac:dyDescent="0.2">
      <c r="A10" s="24">
        <v>9</v>
      </c>
      <c r="B10" s="46" t="s">
        <v>15</v>
      </c>
      <c r="C10" s="34" t="s">
        <v>287</v>
      </c>
      <c r="D10" s="46">
        <v>2009</v>
      </c>
      <c r="E10" s="46" t="s">
        <v>307</v>
      </c>
      <c r="G10" s="102">
        <v>72</v>
      </c>
      <c r="H10" s="97" t="s">
        <v>192</v>
      </c>
      <c r="I10" s="34" t="s">
        <v>318</v>
      </c>
      <c r="J10" s="82">
        <v>2007</v>
      </c>
      <c r="K10" s="65" t="s">
        <v>316</v>
      </c>
      <c r="L10" s="128">
        <v>59</v>
      </c>
      <c r="M10" s="130" t="s">
        <v>66</v>
      </c>
      <c r="N10" s="117" t="s">
        <v>201</v>
      </c>
      <c r="O10" s="16" t="s">
        <v>198</v>
      </c>
      <c r="P10" s="16" t="s">
        <v>298</v>
      </c>
      <c r="Q10" s="34"/>
      <c r="S10" s="24">
        <v>42</v>
      </c>
      <c r="T10" s="46" t="s">
        <v>28</v>
      </c>
      <c r="U10" s="34" t="s">
        <v>284</v>
      </c>
      <c r="V10" s="46">
        <v>2008</v>
      </c>
      <c r="W10" s="46" t="s">
        <v>308</v>
      </c>
    </row>
    <row r="11" spans="1:23" ht="14.25" x14ac:dyDescent="0.2">
      <c r="A11" s="24">
        <v>10</v>
      </c>
      <c r="B11" s="46" t="s">
        <v>16</v>
      </c>
      <c r="C11" s="34" t="s">
        <v>288</v>
      </c>
      <c r="D11" s="46">
        <v>2009</v>
      </c>
      <c r="E11" s="46" t="s">
        <v>307</v>
      </c>
      <c r="G11" s="102">
        <v>73</v>
      </c>
      <c r="H11" s="97" t="s">
        <v>193</v>
      </c>
      <c r="I11" s="145" t="s">
        <v>327</v>
      </c>
      <c r="J11" s="134"/>
      <c r="K11" s="46" t="s">
        <v>322</v>
      </c>
      <c r="L11" s="128">
        <v>60</v>
      </c>
      <c r="M11" s="130" t="s">
        <v>129</v>
      </c>
      <c r="N11" s="34" t="s">
        <v>202</v>
      </c>
      <c r="O11" s="16" t="s">
        <v>198</v>
      </c>
      <c r="P11" s="16" t="s">
        <v>298</v>
      </c>
      <c r="Q11" s="34"/>
      <c r="S11" s="24">
        <v>43</v>
      </c>
      <c r="T11" s="46" t="s">
        <v>29</v>
      </c>
      <c r="U11" s="34" t="s">
        <v>218</v>
      </c>
      <c r="V11" s="46">
        <v>2009</v>
      </c>
      <c r="W11" s="46" t="s">
        <v>308</v>
      </c>
    </row>
    <row r="12" spans="1:23" ht="14.25" x14ac:dyDescent="0.2">
      <c r="A12" s="24">
        <v>11</v>
      </c>
      <c r="B12" s="46" t="s">
        <v>17</v>
      </c>
      <c r="C12" s="34" t="s">
        <v>217</v>
      </c>
      <c r="D12" s="46">
        <v>2009</v>
      </c>
      <c r="E12" s="46" t="s">
        <v>307</v>
      </c>
      <c r="G12" s="102">
        <v>74</v>
      </c>
      <c r="H12" s="97" t="s">
        <v>194</v>
      </c>
      <c r="I12" s="137" t="s">
        <v>328</v>
      </c>
      <c r="J12" s="82">
        <v>2006</v>
      </c>
      <c r="K12" s="46" t="s">
        <v>322</v>
      </c>
      <c r="L12" s="128">
        <v>61</v>
      </c>
      <c r="M12" s="130" t="s">
        <v>67</v>
      </c>
      <c r="N12" s="34" t="s">
        <v>347</v>
      </c>
      <c r="O12" s="16" t="s">
        <v>252</v>
      </c>
      <c r="P12" s="16" t="s">
        <v>298</v>
      </c>
      <c r="Q12" s="34"/>
      <c r="S12" s="24">
        <v>44</v>
      </c>
      <c r="T12" s="46" t="s">
        <v>30</v>
      </c>
      <c r="U12" s="34" t="s">
        <v>177</v>
      </c>
      <c r="V12" s="46">
        <v>2007</v>
      </c>
      <c r="W12" s="46" t="s">
        <v>308</v>
      </c>
    </row>
    <row r="13" spans="1:23" ht="15" customHeight="1" x14ac:dyDescent="0.2">
      <c r="A13" s="24">
        <v>12</v>
      </c>
      <c r="B13" s="46" t="s">
        <v>18</v>
      </c>
      <c r="C13" s="34" t="s">
        <v>219</v>
      </c>
      <c r="D13" s="46">
        <v>2009</v>
      </c>
      <c r="E13" s="46" t="s">
        <v>307</v>
      </c>
      <c r="G13" s="152"/>
      <c r="H13" s="140"/>
      <c r="I13" s="141"/>
      <c r="J13" s="142"/>
      <c r="K13" s="143"/>
      <c r="L13" s="128">
        <v>62</v>
      </c>
      <c r="M13" s="130" t="s">
        <v>95</v>
      </c>
      <c r="N13" s="34" t="s">
        <v>253</v>
      </c>
      <c r="O13" s="16" t="s">
        <v>252</v>
      </c>
      <c r="P13" s="16" t="s">
        <v>298</v>
      </c>
      <c r="Q13" s="113"/>
      <c r="S13" s="24">
        <v>45</v>
      </c>
      <c r="T13" s="46" t="s">
        <v>31</v>
      </c>
      <c r="U13" s="34" t="s">
        <v>226</v>
      </c>
      <c r="V13" s="46">
        <v>2008</v>
      </c>
      <c r="W13" s="46" t="s">
        <v>308</v>
      </c>
    </row>
    <row r="14" spans="1:23" ht="14.25" x14ac:dyDescent="0.2">
      <c r="A14" s="24">
        <v>13</v>
      </c>
      <c r="B14" s="46" t="s">
        <v>19</v>
      </c>
      <c r="C14" s="34" t="s">
        <v>220</v>
      </c>
      <c r="D14" s="46">
        <v>2008</v>
      </c>
      <c r="E14" s="46" t="s">
        <v>307</v>
      </c>
      <c r="G14" s="138" t="s">
        <v>104</v>
      </c>
      <c r="H14" s="138" t="s">
        <v>105</v>
      </c>
      <c r="I14" s="138" t="s">
        <v>92</v>
      </c>
      <c r="J14" s="138" t="s">
        <v>106</v>
      </c>
      <c r="K14" s="138" t="s">
        <v>3</v>
      </c>
      <c r="L14" s="128">
        <v>63</v>
      </c>
      <c r="M14" s="130" t="s">
        <v>130</v>
      </c>
      <c r="N14" s="34" t="s">
        <v>254</v>
      </c>
      <c r="O14" s="16" t="s">
        <v>252</v>
      </c>
      <c r="P14" s="16" t="s">
        <v>298</v>
      </c>
      <c r="S14" s="24">
        <v>46</v>
      </c>
      <c r="T14" s="46" t="s">
        <v>32</v>
      </c>
      <c r="U14" s="34" t="s">
        <v>227</v>
      </c>
      <c r="V14" s="46">
        <v>2007</v>
      </c>
      <c r="W14" s="46" t="s">
        <v>308</v>
      </c>
    </row>
    <row r="15" spans="1:23" ht="14.25" x14ac:dyDescent="0.2">
      <c r="A15" s="24">
        <v>14</v>
      </c>
      <c r="B15" s="46" t="s">
        <v>20</v>
      </c>
      <c r="C15" s="34" t="s">
        <v>222</v>
      </c>
      <c r="D15" s="46">
        <v>2007</v>
      </c>
      <c r="E15" s="46" t="s">
        <v>307</v>
      </c>
      <c r="G15" s="239" t="s">
        <v>109</v>
      </c>
      <c r="H15" s="239"/>
      <c r="I15" s="239"/>
      <c r="J15" s="239"/>
      <c r="K15" s="239"/>
      <c r="S15" s="24">
        <v>47</v>
      </c>
      <c r="T15" s="46" t="s">
        <v>33</v>
      </c>
      <c r="U15" s="34" t="s">
        <v>228</v>
      </c>
      <c r="V15" s="46">
        <v>2007</v>
      </c>
      <c r="W15" s="46" t="s">
        <v>308</v>
      </c>
    </row>
    <row r="16" spans="1:23" ht="14.25" x14ac:dyDescent="0.2">
      <c r="A16" s="24">
        <v>15</v>
      </c>
      <c r="B16" s="46" t="s">
        <v>100</v>
      </c>
      <c r="C16" s="34" t="s">
        <v>164</v>
      </c>
      <c r="D16" s="46">
        <v>2008</v>
      </c>
      <c r="E16" s="46" t="s">
        <v>307</v>
      </c>
      <c r="G16" s="24">
        <v>75</v>
      </c>
      <c r="H16" s="70" t="s">
        <v>41</v>
      </c>
      <c r="I16" s="35" t="s">
        <v>186</v>
      </c>
      <c r="J16" s="92">
        <v>2007</v>
      </c>
      <c r="K16" s="146" t="s">
        <v>308</v>
      </c>
      <c r="L16" s="247" t="s">
        <v>114</v>
      </c>
      <c r="M16" s="248"/>
      <c r="N16" s="248"/>
      <c r="O16" s="248"/>
      <c r="P16" s="249"/>
      <c r="Q16" s="125"/>
      <c r="S16" s="24">
        <v>48</v>
      </c>
      <c r="T16" s="46" t="s">
        <v>34</v>
      </c>
      <c r="U16" s="34" t="s">
        <v>232</v>
      </c>
      <c r="V16" s="46">
        <v>2008</v>
      </c>
      <c r="W16" s="46" t="s">
        <v>308</v>
      </c>
    </row>
    <row r="17" spans="1:23" ht="14.25" x14ac:dyDescent="0.2">
      <c r="A17" s="24">
        <v>16</v>
      </c>
      <c r="B17" s="46" t="s">
        <v>101</v>
      </c>
      <c r="C17" s="34" t="s">
        <v>224</v>
      </c>
      <c r="D17" s="46">
        <v>2007</v>
      </c>
      <c r="E17" s="46" t="s">
        <v>307</v>
      </c>
      <c r="G17" s="24">
        <v>76</v>
      </c>
      <c r="H17" s="46" t="s">
        <v>42</v>
      </c>
      <c r="I17" s="34" t="s">
        <v>168</v>
      </c>
      <c r="J17" s="46">
        <v>2006</v>
      </c>
      <c r="K17" s="46" t="s">
        <v>308</v>
      </c>
      <c r="L17" s="13">
        <v>64</v>
      </c>
      <c r="M17" s="119" t="s">
        <v>69</v>
      </c>
      <c r="N17" s="115" t="s">
        <v>184</v>
      </c>
      <c r="O17" s="113" t="s">
        <v>203</v>
      </c>
      <c r="P17" s="113" t="s">
        <v>298</v>
      </c>
      <c r="Q17" s="115"/>
      <c r="S17" s="24">
        <v>49</v>
      </c>
      <c r="T17" s="46" t="s">
        <v>35</v>
      </c>
      <c r="U17" s="34" t="s">
        <v>185</v>
      </c>
      <c r="V17" s="46">
        <v>2007</v>
      </c>
      <c r="W17" s="46" t="s">
        <v>308</v>
      </c>
    </row>
    <row r="18" spans="1:23" ht="14.25" x14ac:dyDescent="0.2">
      <c r="A18" s="24">
        <v>17</v>
      </c>
      <c r="B18" s="46" t="s">
        <v>102</v>
      </c>
      <c r="C18" s="34" t="s">
        <v>225</v>
      </c>
      <c r="D18" s="46">
        <v>2008</v>
      </c>
      <c r="E18" s="46" t="s">
        <v>307</v>
      </c>
      <c r="G18" s="24">
        <v>77</v>
      </c>
      <c r="H18" s="46" t="s">
        <v>43</v>
      </c>
      <c r="I18" s="34" t="s">
        <v>187</v>
      </c>
      <c r="J18" s="46">
        <v>2006</v>
      </c>
      <c r="K18" s="46" t="s">
        <v>308</v>
      </c>
      <c r="L18" s="13">
        <v>65</v>
      </c>
      <c r="M18" s="120" t="s">
        <v>70</v>
      </c>
      <c r="N18" s="121" t="s">
        <v>204</v>
      </c>
      <c r="O18" s="118" t="s">
        <v>203</v>
      </c>
      <c r="P18" s="118" t="s">
        <v>298</v>
      </c>
      <c r="Q18" s="34"/>
      <c r="S18" s="24">
        <v>50</v>
      </c>
      <c r="T18" s="46" t="s">
        <v>36</v>
      </c>
      <c r="U18" s="34" t="s">
        <v>233</v>
      </c>
      <c r="V18" s="46">
        <v>2008</v>
      </c>
      <c r="W18" s="46" t="s">
        <v>308</v>
      </c>
    </row>
    <row r="19" spans="1:23" ht="14.25" x14ac:dyDescent="0.2">
      <c r="A19" s="24">
        <v>18</v>
      </c>
      <c r="B19" s="46" t="s">
        <v>112</v>
      </c>
      <c r="C19" s="34" t="s">
        <v>166</v>
      </c>
      <c r="D19" s="46">
        <v>2007</v>
      </c>
      <c r="E19" s="46" t="s">
        <v>307</v>
      </c>
      <c r="G19" s="24">
        <v>80</v>
      </c>
      <c r="H19" s="46" t="s">
        <v>44</v>
      </c>
      <c r="I19" s="34" t="s">
        <v>167</v>
      </c>
      <c r="J19" s="46">
        <v>2006</v>
      </c>
      <c r="K19" s="46" t="s">
        <v>308</v>
      </c>
      <c r="L19" s="13">
        <v>66</v>
      </c>
      <c r="M19" s="16" t="s">
        <v>71</v>
      </c>
      <c r="N19" s="34" t="s">
        <v>255</v>
      </c>
      <c r="O19" s="16" t="s">
        <v>203</v>
      </c>
      <c r="P19" s="16" t="s">
        <v>298</v>
      </c>
      <c r="Q19" s="34"/>
      <c r="S19" s="24">
        <v>51</v>
      </c>
      <c r="T19" s="46" t="s">
        <v>122</v>
      </c>
      <c r="U19" s="34" t="s">
        <v>309</v>
      </c>
      <c r="V19" s="65">
        <v>2009</v>
      </c>
      <c r="W19" s="46" t="s">
        <v>314</v>
      </c>
    </row>
    <row r="20" spans="1:23" ht="14.25" x14ac:dyDescent="0.2">
      <c r="A20" s="24">
        <v>19</v>
      </c>
      <c r="B20" s="46" t="s">
        <v>117</v>
      </c>
      <c r="C20" s="34" t="s">
        <v>230</v>
      </c>
      <c r="D20" s="46">
        <v>2008</v>
      </c>
      <c r="E20" s="46" t="s">
        <v>307</v>
      </c>
      <c r="G20" s="24">
        <v>81</v>
      </c>
      <c r="H20" s="46" t="s">
        <v>45</v>
      </c>
      <c r="I20" s="34" t="s">
        <v>172</v>
      </c>
      <c r="J20" s="46">
        <v>2006</v>
      </c>
      <c r="K20" s="46" t="s">
        <v>308</v>
      </c>
      <c r="L20" s="13">
        <v>67</v>
      </c>
      <c r="M20" s="16" t="s">
        <v>72</v>
      </c>
      <c r="N20" s="34" t="s">
        <v>256</v>
      </c>
      <c r="O20" s="16" t="s">
        <v>203</v>
      </c>
      <c r="P20" s="16" t="s">
        <v>298</v>
      </c>
      <c r="Q20" s="34"/>
      <c r="S20" s="24">
        <v>52</v>
      </c>
      <c r="T20" s="46" t="s">
        <v>123</v>
      </c>
      <c r="U20" s="34" t="s">
        <v>195</v>
      </c>
      <c r="V20" s="65">
        <v>2007</v>
      </c>
      <c r="W20" s="46" t="s">
        <v>314</v>
      </c>
    </row>
    <row r="21" spans="1:23" ht="14.25" x14ac:dyDescent="0.2">
      <c r="A21" s="24">
        <v>20</v>
      </c>
      <c r="B21" s="46" t="s">
        <v>118</v>
      </c>
      <c r="C21" s="34" t="s">
        <v>231</v>
      </c>
      <c r="D21" s="46">
        <v>2008</v>
      </c>
      <c r="E21" s="46" t="s">
        <v>307</v>
      </c>
      <c r="G21" s="24">
        <v>82</v>
      </c>
      <c r="H21" s="46" t="s">
        <v>46</v>
      </c>
      <c r="I21" s="34" t="s">
        <v>181</v>
      </c>
      <c r="J21" s="46">
        <v>2007</v>
      </c>
      <c r="K21" s="46" t="s">
        <v>308</v>
      </c>
      <c r="L21" s="13">
        <v>68</v>
      </c>
      <c r="M21" s="16" t="s">
        <v>73</v>
      </c>
      <c r="N21" s="117" t="s">
        <v>183</v>
      </c>
      <c r="O21" s="16" t="s">
        <v>203</v>
      </c>
      <c r="P21" s="16" t="s">
        <v>298</v>
      </c>
      <c r="Q21" s="34"/>
      <c r="S21" s="24">
        <v>53</v>
      </c>
      <c r="T21" s="46" t="s">
        <v>132</v>
      </c>
      <c r="U21" s="34" t="s">
        <v>319</v>
      </c>
      <c r="V21" s="62">
        <v>2008</v>
      </c>
      <c r="W21" s="46" t="s">
        <v>316</v>
      </c>
    </row>
    <row r="22" spans="1:23" ht="14.25" x14ac:dyDescent="0.2">
      <c r="A22" s="24">
        <v>21</v>
      </c>
      <c r="B22" s="46" t="s">
        <v>119</v>
      </c>
      <c r="C22" s="34" t="s">
        <v>165</v>
      </c>
      <c r="D22" s="46">
        <v>2007</v>
      </c>
      <c r="E22" s="46" t="s">
        <v>307</v>
      </c>
      <c r="G22" s="24">
        <v>83</v>
      </c>
      <c r="H22" s="46" t="s">
        <v>47</v>
      </c>
      <c r="I22" s="34" t="s">
        <v>171</v>
      </c>
      <c r="J22" s="46">
        <v>2007</v>
      </c>
      <c r="K22" s="46" t="s">
        <v>308</v>
      </c>
      <c r="L22" s="13">
        <v>70</v>
      </c>
      <c r="M22" s="16" t="s">
        <v>74</v>
      </c>
      <c r="N22" s="34" t="s">
        <v>182</v>
      </c>
      <c r="O22" s="16" t="s">
        <v>203</v>
      </c>
      <c r="P22" s="16" t="s">
        <v>298</v>
      </c>
      <c r="Q22" s="34"/>
      <c r="S22" s="24">
        <v>54</v>
      </c>
      <c r="T22" s="46" t="s">
        <v>124</v>
      </c>
      <c r="U22" s="34" t="s">
        <v>320</v>
      </c>
      <c r="V22" s="62">
        <v>2009</v>
      </c>
      <c r="W22" s="46" t="s">
        <v>316</v>
      </c>
    </row>
    <row r="23" spans="1:23" ht="14.25" x14ac:dyDescent="0.2">
      <c r="A23" s="24">
        <v>22</v>
      </c>
      <c r="B23" s="46" t="s">
        <v>120</v>
      </c>
      <c r="C23" s="34" t="s">
        <v>289</v>
      </c>
      <c r="D23" s="46">
        <v>2008</v>
      </c>
      <c r="E23" s="46" t="s">
        <v>307</v>
      </c>
      <c r="G23" s="24">
        <v>84</v>
      </c>
      <c r="H23" s="46" t="s">
        <v>48</v>
      </c>
      <c r="I23" s="34" t="s">
        <v>291</v>
      </c>
      <c r="J23" s="46">
        <v>2006</v>
      </c>
      <c r="K23" s="46" t="s">
        <v>308</v>
      </c>
      <c r="L23" s="13">
        <v>71</v>
      </c>
      <c r="M23" s="16" t="s">
        <v>75</v>
      </c>
      <c r="N23" s="34" t="s">
        <v>257</v>
      </c>
      <c r="O23" s="16" t="s">
        <v>262</v>
      </c>
      <c r="P23" s="16" t="s">
        <v>298</v>
      </c>
      <c r="Q23" s="34"/>
      <c r="S23" s="24">
        <v>55</v>
      </c>
      <c r="T23" s="71" t="s">
        <v>125</v>
      </c>
      <c r="U23" s="34" t="s">
        <v>324</v>
      </c>
      <c r="V23" s="65">
        <v>2008</v>
      </c>
      <c r="W23" s="59" t="s">
        <v>322</v>
      </c>
    </row>
    <row r="24" spans="1:23" ht="14.25" x14ac:dyDescent="0.2">
      <c r="A24" s="24">
        <v>23</v>
      </c>
      <c r="B24" s="46" t="s">
        <v>131</v>
      </c>
      <c r="C24" s="34" t="s">
        <v>310</v>
      </c>
      <c r="D24" s="62">
        <v>2008</v>
      </c>
      <c r="E24" s="46" t="s">
        <v>314</v>
      </c>
      <c r="G24" s="24">
        <v>85</v>
      </c>
      <c r="H24" s="46" t="s">
        <v>133</v>
      </c>
      <c r="I24" s="34" t="s">
        <v>238</v>
      </c>
      <c r="J24" s="46">
        <v>2005</v>
      </c>
      <c r="K24" s="46" t="s">
        <v>308</v>
      </c>
      <c r="L24" s="13">
        <v>72</v>
      </c>
      <c r="M24" s="16" t="s">
        <v>76</v>
      </c>
      <c r="N24" s="34" t="s">
        <v>258</v>
      </c>
      <c r="O24" s="16" t="s">
        <v>262</v>
      </c>
      <c r="P24" s="16" t="s">
        <v>298</v>
      </c>
      <c r="Q24" s="34"/>
      <c r="S24" s="24">
        <v>56</v>
      </c>
      <c r="T24" s="71" t="s">
        <v>126</v>
      </c>
      <c r="U24" s="34" t="s">
        <v>325</v>
      </c>
      <c r="V24" s="65">
        <v>2008</v>
      </c>
      <c r="W24" s="59" t="s">
        <v>322</v>
      </c>
    </row>
    <row r="25" spans="1:23" ht="14.25" x14ac:dyDescent="0.2">
      <c r="A25" s="24">
        <v>24</v>
      </c>
      <c r="B25" s="71" t="s">
        <v>121</v>
      </c>
      <c r="C25" s="33" t="s">
        <v>321</v>
      </c>
      <c r="D25" s="62">
        <v>2009</v>
      </c>
      <c r="E25" s="97" t="s">
        <v>322</v>
      </c>
      <c r="G25" s="24">
        <v>86</v>
      </c>
      <c r="H25" s="46" t="s">
        <v>94</v>
      </c>
      <c r="I25" s="34" t="s">
        <v>292</v>
      </c>
      <c r="J25" s="46">
        <v>2006</v>
      </c>
      <c r="K25" s="46" t="s">
        <v>308</v>
      </c>
      <c r="L25" s="13">
        <v>73</v>
      </c>
      <c r="M25" s="16" t="s">
        <v>77</v>
      </c>
      <c r="N25" s="34" t="s">
        <v>259</v>
      </c>
      <c r="O25" s="16" t="s">
        <v>262</v>
      </c>
      <c r="P25" s="16" t="s">
        <v>298</v>
      </c>
      <c r="Q25" s="34"/>
      <c r="S25" s="24">
        <v>57</v>
      </c>
      <c r="T25" s="71" t="s">
        <v>136</v>
      </c>
      <c r="U25" s="34" t="s">
        <v>326</v>
      </c>
      <c r="V25" s="65"/>
      <c r="W25" s="59" t="s">
        <v>322</v>
      </c>
    </row>
    <row r="26" spans="1:23" ht="14.25" x14ac:dyDescent="0.2">
      <c r="A26" s="24">
        <v>25</v>
      </c>
      <c r="B26" s="72" t="s">
        <v>127</v>
      </c>
      <c r="C26" s="33" t="s">
        <v>323</v>
      </c>
      <c r="D26" s="62">
        <v>2008</v>
      </c>
      <c r="E26" s="97" t="s">
        <v>322</v>
      </c>
      <c r="G26" s="24">
        <v>87</v>
      </c>
      <c r="H26" s="46" t="s">
        <v>141</v>
      </c>
      <c r="I26" s="34" t="s">
        <v>348</v>
      </c>
      <c r="J26" s="46">
        <v>2006</v>
      </c>
      <c r="K26" s="46" t="s">
        <v>308</v>
      </c>
      <c r="L26" s="13">
        <v>74</v>
      </c>
      <c r="M26" s="16" t="s">
        <v>78</v>
      </c>
      <c r="N26" s="34" t="s">
        <v>260</v>
      </c>
      <c r="O26" s="16" t="s">
        <v>262</v>
      </c>
      <c r="P26" s="16" t="s">
        <v>298</v>
      </c>
      <c r="Q26" s="34"/>
      <c r="S26" s="24">
        <v>58</v>
      </c>
      <c r="T26" s="71" t="s">
        <v>137</v>
      </c>
      <c r="U26" s="34" t="s">
        <v>340</v>
      </c>
      <c r="V26" s="62">
        <v>2008</v>
      </c>
      <c r="W26" s="59" t="s">
        <v>332</v>
      </c>
    </row>
    <row r="27" spans="1:23" ht="14.25" x14ac:dyDescent="0.2">
      <c r="A27" s="24">
        <v>27</v>
      </c>
      <c r="B27" s="71" t="s">
        <v>134</v>
      </c>
      <c r="C27" s="33" t="s">
        <v>331</v>
      </c>
      <c r="D27" s="62">
        <v>2008</v>
      </c>
      <c r="E27" s="97" t="s">
        <v>332</v>
      </c>
      <c r="G27" s="24">
        <v>88</v>
      </c>
      <c r="H27" s="46" t="s">
        <v>142</v>
      </c>
      <c r="I27" s="114" t="s">
        <v>349</v>
      </c>
      <c r="J27" s="46">
        <v>2006</v>
      </c>
      <c r="K27" s="46" t="s">
        <v>308</v>
      </c>
      <c r="L27" s="13">
        <v>75</v>
      </c>
      <c r="M27" s="16" t="s">
        <v>79</v>
      </c>
      <c r="N27" s="34" t="s">
        <v>261</v>
      </c>
      <c r="O27" s="16" t="s">
        <v>262</v>
      </c>
      <c r="P27" s="16" t="s">
        <v>298</v>
      </c>
      <c r="Q27" s="34"/>
      <c r="S27" s="24">
        <v>59</v>
      </c>
      <c r="T27" s="71" t="s">
        <v>138</v>
      </c>
      <c r="U27" s="34" t="s">
        <v>341</v>
      </c>
      <c r="V27" s="62">
        <v>2009</v>
      </c>
      <c r="W27" s="59" t="s">
        <v>332</v>
      </c>
    </row>
    <row r="28" spans="1:23" ht="14.25" x14ac:dyDescent="0.2">
      <c r="A28" s="24">
        <v>28</v>
      </c>
      <c r="B28" s="71" t="s">
        <v>135</v>
      </c>
      <c r="C28" s="33" t="s">
        <v>333</v>
      </c>
      <c r="D28" s="62">
        <v>2008</v>
      </c>
      <c r="E28" s="97" t="s">
        <v>332</v>
      </c>
      <c r="G28" s="24">
        <v>89</v>
      </c>
      <c r="H28" s="46" t="s">
        <v>143</v>
      </c>
      <c r="I28" s="114" t="s">
        <v>350</v>
      </c>
      <c r="J28" s="46">
        <v>2005</v>
      </c>
      <c r="K28" s="46" t="s">
        <v>308</v>
      </c>
      <c r="L28" s="13">
        <v>76</v>
      </c>
      <c r="M28" s="16" t="s">
        <v>96</v>
      </c>
      <c r="N28" s="34" t="s">
        <v>346</v>
      </c>
      <c r="O28" s="16" t="s">
        <v>262</v>
      </c>
      <c r="P28" s="16" t="s">
        <v>298</v>
      </c>
      <c r="Q28" s="34"/>
      <c r="S28" s="24">
        <v>60</v>
      </c>
      <c r="T28" s="71" t="s">
        <v>139</v>
      </c>
      <c r="U28" s="34" t="s">
        <v>342</v>
      </c>
      <c r="V28" s="62">
        <v>2009</v>
      </c>
      <c r="W28" s="59" t="s">
        <v>332</v>
      </c>
    </row>
    <row r="29" spans="1:23" ht="14.25" x14ac:dyDescent="0.2">
      <c r="A29" s="24">
        <v>29</v>
      </c>
      <c r="B29" s="46" t="s">
        <v>149</v>
      </c>
      <c r="C29" s="34" t="s">
        <v>334</v>
      </c>
      <c r="D29" s="62">
        <v>2007</v>
      </c>
      <c r="E29" s="97" t="s">
        <v>332</v>
      </c>
      <c r="G29" s="24">
        <v>90</v>
      </c>
      <c r="H29" s="46" t="s">
        <v>144</v>
      </c>
      <c r="I29" s="34" t="s">
        <v>311</v>
      </c>
      <c r="J29" s="65">
        <v>2006</v>
      </c>
      <c r="K29" s="46" t="s">
        <v>314</v>
      </c>
      <c r="M29" s="75"/>
      <c r="N29" s="126"/>
      <c r="O29" s="75"/>
      <c r="P29" s="126"/>
      <c r="Q29" s="127"/>
      <c r="S29" s="24">
        <v>61</v>
      </c>
      <c r="T29" s="71" t="s">
        <v>140</v>
      </c>
      <c r="U29" s="34" t="s">
        <v>343</v>
      </c>
      <c r="V29" s="62">
        <v>2008</v>
      </c>
      <c r="W29" s="59" t="s">
        <v>332</v>
      </c>
    </row>
    <row r="30" spans="1:23" ht="14.25" x14ac:dyDescent="0.2">
      <c r="A30" s="24">
        <v>30</v>
      </c>
      <c r="B30" s="46" t="s">
        <v>150</v>
      </c>
      <c r="C30" s="34" t="s">
        <v>335</v>
      </c>
      <c r="D30" s="62">
        <v>2007</v>
      </c>
      <c r="E30" s="97" t="s">
        <v>332</v>
      </c>
      <c r="G30" s="24">
        <v>91</v>
      </c>
      <c r="H30" s="70" t="s">
        <v>145</v>
      </c>
      <c r="I30" s="34" t="s">
        <v>312</v>
      </c>
      <c r="J30" s="65">
        <v>2005</v>
      </c>
      <c r="K30" s="46" t="s">
        <v>314</v>
      </c>
      <c r="L30" s="250" t="s">
        <v>115</v>
      </c>
      <c r="M30" s="248"/>
      <c r="N30" s="248"/>
      <c r="O30" s="248"/>
      <c r="P30" s="249"/>
      <c r="Q30" s="34"/>
      <c r="S30" s="24">
        <v>62</v>
      </c>
      <c r="T30" s="71" t="s">
        <v>146</v>
      </c>
      <c r="U30" s="34" t="s">
        <v>344</v>
      </c>
      <c r="V30" s="62">
        <v>2007</v>
      </c>
      <c r="W30" s="59" t="s">
        <v>332</v>
      </c>
    </row>
    <row r="31" spans="1:23" ht="14.25" x14ac:dyDescent="0.2">
      <c r="A31" s="24">
        <v>31</v>
      </c>
      <c r="B31" s="46" t="s">
        <v>151</v>
      </c>
      <c r="C31" s="34" t="s">
        <v>336</v>
      </c>
      <c r="D31" s="62">
        <v>2007</v>
      </c>
      <c r="E31" s="97" t="s">
        <v>332</v>
      </c>
      <c r="G31" s="24">
        <v>92</v>
      </c>
      <c r="H31" s="46" t="s">
        <v>147</v>
      </c>
      <c r="I31" s="122" t="s">
        <v>315</v>
      </c>
      <c r="J31" s="65">
        <v>2005</v>
      </c>
      <c r="K31" s="46" t="s">
        <v>316</v>
      </c>
      <c r="L31" s="128">
        <v>77</v>
      </c>
      <c r="M31" s="131" t="s">
        <v>81</v>
      </c>
      <c r="N31" s="115" t="s">
        <v>205</v>
      </c>
      <c r="O31" s="113" t="s">
        <v>206</v>
      </c>
      <c r="P31" s="16" t="s">
        <v>298</v>
      </c>
      <c r="Q31" s="34"/>
      <c r="S31" s="24">
        <v>64</v>
      </c>
      <c r="T31" s="46" t="s">
        <v>148</v>
      </c>
      <c r="U31" s="150" t="s">
        <v>345</v>
      </c>
      <c r="V31" s="83">
        <v>2008</v>
      </c>
      <c r="W31" s="92" t="s">
        <v>332</v>
      </c>
    </row>
    <row r="32" spans="1:23" ht="14.25" x14ac:dyDescent="0.2">
      <c r="A32" s="24">
        <v>32</v>
      </c>
      <c r="B32" s="46" t="s">
        <v>152</v>
      </c>
      <c r="C32" s="34" t="s">
        <v>337</v>
      </c>
      <c r="D32" s="62">
        <v>2008</v>
      </c>
      <c r="E32" s="97" t="s">
        <v>332</v>
      </c>
      <c r="L32" s="128">
        <v>78</v>
      </c>
      <c r="M32" s="130" t="s">
        <v>82</v>
      </c>
      <c r="N32" s="34" t="s">
        <v>158</v>
      </c>
      <c r="O32" s="113" t="s">
        <v>206</v>
      </c>
      <c r="P32" s="16" t="s">
        <v>298</v>
      </c>
      <c r="Q32" s="34"/>
      <c r="S32" s="43"/>
      <c r="T32" s="139"/>
      <c r="U32" s="148"/>
      <c r="V32" s="149"/>
      <c r="W32" s="139"/>
    </row>
    <row r="33" spans="1:17" ht="14.25" x14ac:dyDescent="0.2">
      <c r="A33" s="24">
        <v>33</v>
      </c>
      <c r="B33" s="46" t="s">
        <v>153</v>
      </c>
      <c r="C33" s="121" t="s">
        <v>338</v>
      </c>
      <c r="D33" s="62">
        <v>2008</v>
      </c>
      <c r="E33" s="97" t="s">
        <v>332</v>
      </c>
      <c r="G33" s="240" t="s">
        <v>110</v>
      </c>
      <c r="H33" s="241"/>
      <c r="I33" s="241"/>
      <c r="J33" s="241"/>
      <c r="K33" s="242"/>
      <c r="L33" s="128">
        <v>79</v>
      </c>
      <c r="M33" s="130" t="s">
        <v>83</v>
      </c>
      <c r="N33" s="34" t="s">
        <v>207</v>
      </c>
      <c r="O33" s="113" t="s">
        <v>206</v>
      </c>
      <c r="P33" s="16" t="s">
        <v>298</v>
      </c>
      <c r="Q33" s="121"/>
    </row>
    <row r="34" spans="1:17" ht="15" x14ac:dyDescent="0.2">
      <c r="A34" s="24">
        <v>34</v>
      </c>
      <c r="B34" s="46" t="s">
        <v>154</v>
      </c>
      <c r="C34" s="147" t="s">
        <v>339</v>
      </c>
      <c r="D34" s="62">
        <v>2009</v>
      </c>
      <c r="E34" s="97" t="s">
        <v>332</v>
      </c>
      <c r="G34" s="2">
        <v>93</v>
      </c>
      <c r="H34" s="30" t="s">
        <v>49</v>
      </c>
      <c r="I34" s="102" t="s">
        <v>293</v>
      </c>
      <c r="J34" s="92">
        <v>2005</v>
      </c>
      <c r="K34" s="21" t="s">
        <v>308</v>
      </c>
      <c r="L34" s="128">
        <v>81</v>
      </c>
      <c r="M34" s="130" t="s">
        <v>84</v>
      </c>
      <c r="N34" s="34" t="s">
        <v>160</v>
      </c>
      <c r="O34" s="113" t="s">
        <v>206</v>
      </c>
      <c r="P34" s="16" t="s">
        <v>298</v>
      </c>
      <c r="Q34" s="34"/>
    </row>
    <row r="35" spans="1:17" ht="15" x14ac:dyDescent="0.2">
      <c r="G35" s="2">
        <v>94</v>
      </c>
      <c r="H35" s="21" t="s">
        <v>50</v>
      </c>
      <c r="I35" s="27" t="s">
        <v>244</v>
      </c>
      <c r="J35" s="46">
        <v>2005</v>
      </c>
      <c r="K35" s="21" t="s">
        <v>246</v>
      </c>
      <c r="L35" s="128">
        <v>82</v>
      </c>
      <c r="M35" s="130" t="s">
        <v>85</v>
      </c>
      <c r="N35" s="34" t="s">
        <v>155</v>
      </c>
      <c r="O35" s="113" t="s">
        <v>206</v>
      </c>
      <c r="P35" s="16" t="s">
        <v>298</v>
      </c>
      <c r="Q35" s="34"/>
    </row>
    <row r="36" spans="1:17" ht="15" x14ac:dyDescent="0.2">
      <c r="G36" s="2"/>
      <c r="H36" s="140"/>
      <c r="I36" s="126"/>
      <c r="J36" s="143"/>
      <c r="K36" s="140"/>
      <c r="L36" s="128">
        <v>83</v>
      </c>
      <c r="M36" s="130" t="s">
        <v>86</v>
      </c>
      <c r="N36" s="34" t="s">
        <v>156</v>
      </c>
      <c r="O36" s="113" t="s">
        <v>206</v>
      </c>
      <c r="P36" s="16" t="s">
        <v>298</v>
      </c>
      <c r="Q36" s="34"/>
    </row>
    <row r="37" spans="1:17" ht="15" customHeight="1" x14ac:dyDescent="0.2">
      <c r="G37" s="240" t="s">
        <v>111</v>
      </c>
      <c r="H37" s="241"/>
      <c r="I37" s="241"/>
      <c r="J37" s="241"/>
      <c r="K37" s="242"/>
      <c r="L37" s="128">
        <v>84</v>
      </c>
      <c r="M37" s="130" t="s">
        <v>87</v>
      </c>
      <c r="N37" s="34" t="s">
        <v>208</v>
      </c>
      <c r="O37" s="113" t="s">
        <v>206</v>
      </c>
      <c r="P37" s="16" t="s">
        <v>298</v>
      </c>
      <c r="Q37" s="116"/>
    </row>
    <row r="38" spans="1:17" ht="15" customHeight="1" x14ac:dyDescent="0.2">
      <c r="G38" s="2">
        <v>95</v>
      </c>
      <c r="H38" s="49" t="s">
        <v>51</v>
      </c>
      <c r="I38" s="60" t="s">
        <v>170</v>
      </c>
      <c r="J38" s="61">
        <v>2005</v>
      </c>
      <c r="K38" s="109" t="s">
        <v>308</v>
      </c>
      <c r="L38" s="128">
        <v>85</v>
      </c>
      <c r="M38" s="130" t="s">
        <v>88</v>
      </c>
      <c r="N38" s="34" t="s">
        <v>209</v>
      </c>
      <c r="O38" s="16" t="s">
        <v>206</v>
      </c>
      <c r="P38" s="16" t="s">
        <v>298</v>
      </c>
    </row>
    <row r="39" spans="1:17" ht="15" x14ac:dyDescent="0.2">
      <c r="G39" s="2">
        <v>96</v>
      </c>
      <c r="H39" s="21" t="s">
        <v>52</v>
      </c>
      <c r="I39" s="27" t="s">
        <v>159</v>
      </c>
      <c r="J39" s="46">
        <v>2005</v>
      </c>
      <c r="K39" s="21" t="s">
        <v>308</v>
      </c>
      <c r="L39" s="128">
        <v>86</v>
      </c>
      <c r="M39" s="130" t="s">
        <v>89</v>
      </c>
      <c r="N39" s="34" t="s">
        <v>263</v>
      </c>
      <c r="O39" s="16" t="s">
        <v>270</v>
      </c>
      <c r="P39" s="16" t="s">
        <v>298</v>
      </c>
      <c r="Q39" s="125"/>
    </row>
    <row r="40" spans="1:17" ht="15" customHeight="1" x14ac:dyDescent="0.2">
      <c r="G40" s="2">
        <v>97</v>
      </c>
      <c r="H40" s="21" t="s">
        <v>53</v>
      </c>
      <c r="I40" s="27" t="s">
        <v>242</v>
      </c>
      <c r="J40" s="46">
        <v>2004</v>
      </c>
      <c r="K40" s="21" t="s">
        <v>308</v>
      </c>
      <c r="L40" s="128">
        <v>87</v>
      </c>
      <c r="M40" s="130" t="s">
        <v>90</v>
      </c>
      <c r="N40" s="34" t="s">
        <v>264</v>
      </c>
      <c r="O40" s="16" t="s">
        <v>270</v>
      </c>
      <c r="P40" s="16" t="s">
        <v>298</v>
      </c>
      <c r="Q40" s="34"/>
    </row>
    <row r="41" spans="1:17" ht="15" x14ac:dyDescent="0.2">
      <c r="G41" s="2">
        <v>98</v>
      </c>
      <c r="H41" s="21" t="s">
        <v>54</v>
      </c>
      <c r="I41" s="27" t="s">
        <v>294</v>
      </c>
      <c r="J41" s="46">
        <v>2003</v>
      </c>
      <c r="K41" s="21" t="s">
        <v>308</v>
      </c>
      <c r="L41" s="128">
        <v>88</v>
      </c>
      <c r="M41" s="130" t="s">
        <v>91</v>
      </c>
      <c r="N41" s="34" t="s">
        <v>265</v>
      </c>
      <c r="O41" s="16" t="s">
        <v>270</v>
      </c>
      <c r="P41" s="16" t="s">
        <v>298</v>
      </c>
      <c r="Q41" s="34"/>
    </row>
    <row r="42" spans="1:17" ht="15" x14ac:dyDescent="0.2">
      <c r="G42" s="2">
        <v>99</v>
      </c>
      <c r="H42" s="21" t="s">
        <v>55</v>
      </c>
      <c r="I42" s="27" t="s">
        <v>295</v>
      </c>
      <c r="J42" s="46">
        <v>2003</v>
      </c>
      <c r="K42" s="21" t="s">
        <v>308</v>
      </c>
      <c r="L42" s="128">
        <v>89</v>
      </c>
      <c r="M42" s="130" t="s">
        <v>97</v>
      </c>
      <c r="N42" s="34" t="s">
        <v>266</v>
      </c>
      <c r="O42" s="16" t="s">
        <v>270</v>
      </c>
      <c r="P42" s="16" t="s">
        <v>298</v>
      </c>
      <c r="Q42" s="34"/>
    </row>
    <row r="43" spans="1:17" ht="15" x14ac:dyDescent="0.2">
      <c r="G43" s="2">
        <v>100</v>
      </c>
      <c r="H43" s="21" t="s">
        <v>56</v>
      </c>
      <c r="I43" s="27" t="s">
        <v>313</v>
      </c>
      <c r="J43" s="65">
        <v>2005</v>
      </c>
      <c r="K43" s="46" t="s">
        <v>314</v>
      </c>
      <c r="L43" s="128">
        <v>90</v>
      </c>
      <c r="M43" s="130" t="s">
        <v>173</v>
      </c>
      <c r="N43" s="34" t="s">
        <v>267</v>
      </c>
      <c r="O43" s="16" t="s">
        <v>270</v>
      </c>
      <c r="P43" s="16" t="s">
        <v>298</v>
      </c>
      <c r="Q43" s="34"/>
    </row>
    <row r="44" spans="1:17" ht="15" x14ac:dyDescent="0.2">
      <c r="G44" s="2">
        <v>101</v>
      </c>
      <c r="H44" s="49" t="s">
        <v>57</v>
      </c>
      <c r="I44" s="91" t="s">
        <v>329</v>
      </c>
      <c r="J44" s="110">
        <v>2004</v>
      </c>
      <c r="K44" s="59" t="s">
        <v>322</v>
      </c>
      <c r="L44" s="128">
        <v>91</v>
      </c>
      <c r="M44" s="130" t="s">
        <v>98</v>
      </c>
      <c r="N44" s="34" t="s">
        <v>268</v>
      </c>
      <c r="O44" s="16" t="s">
        <v>270</v>
      </c>
      <c r="P44" s="16" t="s">
        <v>298</v>
      </c>
      <c r="Q44" s="34"/>
    </row>
    <row r="45" spans="1:17" ht="15" x14ac:dyDescent="0.2">
      <c r="G45" s="2">
        <v>102</v>
      </c>
      <c r="H45" s="21" t="s">
        <v>58</v>
      </c>
      <c r="I45" s="27" t="s">
        <v>330</v>
      </c>
      <c r="J45" s="65">
        <v>2004</v>
      </c>
      <c r="K45" s="59" t="s">
        <v>322</v>
      </c>
      <c r="L45" s="128">
        <v>92</v>
      </c>
      <c r="M45" s="130" t="s">
        <v>99</v>
      </c>
      <c r="N45" s="34" t="s">
        <v>269</v>
      </c>
      <c r="O45" s="16" t="s">
        <v>270</v>
      </c>
      <c r="P45" s="16" t="s">
        <v>298</v>
      </c>
      <c r="Q45" s="34"/>
    </row>
    <row r="46" spans="1:17" x14ac:dyDescent="0.2">
      <c r="G46" s="29"/>
      <c r="H46" s="29"/>
      <c r="I46" s="29"/>
      <c r="J46" s="29"/>
      <c r="K46" s="29"/>
      <c r="L46" s="128">
        <v>93</v>
      </c>
      <c r="M46" s="130" t="s">
        <v>174</v>
      </c>
      <c r="N46" s="34" t="s">
        <v>210</v>
      </c>
      <c r="O46" s="16" t="s">
        <v>211</v>
      </c>
      <c r="P46" s="16" t="s">
        <v>298</v>
      </c>
      <c r="Q46" s="34"/>
    </row>
    <row r="47" spans="1:17" x14ac:dyDescent="0.2">
      <c r="G47" s="29"/>
      <c r="H47" s="29"/>
      <c r="I47" s="29"/>
      <c r="J47" s="29"/>
      <c r="K47" s="29"/>
      <c r="L47" s="128">
        <v>94</v>
      </c>
      <c r="M47" s="130" t="s">
        <v>175</v>
      </c>
      <c r="N47" s="34" t="s">
        <v>212</v>
      </c>
      <c r="O47" s="16" t="s">
        <v>211</v>
      </c>
      <c r="P47" s="16" t="s">
        <v>298</v>
      </c>
      <c r="Q47" s="34"/>
    </row>
    <row r="48" spans="1:17" x14ac:dyDescent="0.2">
      <c r="G48" s="29"/>
      <c r="H48" s="29"/>
      <c r="I48" s="29"/>
      <c r="J48" s="29"/>
      <c r="K48" s="29"/>
      <c r="L48" s="128">
        <v>95</v>
      </c>
      <c r="M48" s="130" t="s">
        <v>176</v>
      </c>
      <c r="N48" s="34" t="s">
        <v>213</v>
      </c>
      <c r="O48" s="16" t="s">
        <v>211</v>
      </c>
      <c r="P48" s="16" t="s">
        <v>298</v>
      </c>
      <c r="Q48" s="34"/>
    </row>
    <row r="49" spans="7:18" x14ac:dyDescent="0.2">
      <c r="G49" s="29"/>
      <c r="H49" s="29"/>
      <c r="I49" s="29"/>
      <c r="J49" s="29"/>
      <c r="K49" s="29"/>
      <c r="L49" s="128">
        <v>96</v>
      </c>
      <c r="M49" s="130" t="s">
        <v>178</v>
      </c>
      <c r="N49" s="34" t="s">
        <v>161</v>
      </c>
      <c r="O49" s="16" t="s">
        <v>211</v>
      </c>
      <c r="P49" s="16" t="s">
        <v>298</v>
      </c>
      <c r="Q49" s="34"/>
    </row>
    <row r="50" spans="7:18" x14ac:dyDescent="0.2">
      <c r="G50" s="29"/>
      <c r="H50" s="29"/>
      <c r="I50" s="29"/>
      <c r="J50" s="29"/>
      <c r="K50" s="29"/>
      <c r="L50" s="128">
        <v>97</v>
      </c>
      <c r="M50" s="130" t="s">
        <v>299</v>
      </c>
      <c r="N50" s="34" t="s">
        <v>214</v>
      </c>
      <c r="O50" s="16" t="s">
        <v>211</v>
      </c>
      <c r="P50" s="16" t="s">
        <v>298</v>
      </c>
      <c r="Q50" s="34"/>
    </row>
    <row r="51" spans="7:18" x14ac:dyDescent="0.2">
      <c r="G51" s="29"/>
      <c r="H51" s="29"/>
      <c r="I51" s="29"/>
      <c r="J51" s="29"/>
      <c r="K51" s="29"/>
      <c r="L51" s="128">
        <v>98</v>
      </c>
      <c r="M51" s="130" t="s">
        <v>300</v>
      </c>
      <c r="N51" s="34" t="s">
        <v>162</v>
      </c>
      <c r="O51" s="16" t="s">
        <v>211</v>
      </c>
      <c r="P51" s="16" t="s">
        <v>298</v>
      </c>
      <c r="Q51" s="34"/>
    </row>
    <row r="52" spans="7:18" x14ac:dyDescent="0.2">
      <c r="G52" s="29"/>
      <c r="H52" s="14"/>
      <c r="I52" s="29"/>
      <c r="J52" s="124"/>
      <c r="K52" s="14"/>
      <c r="Q52" s="34"/>
    </row>
    <row r="53" spans="7:18" ht="14.25" customHeight="1" x14ac:dyDescent="0.2">
      <c r="G53" s="29"/>
      <c r="H53" s="14"/>
      <c r="I53" s="29"/>
      <c r="J53" s="124"/>
      <c r="K53" s="14"/>
      <c r="Q53" s="34"/>
    </row>
    <row r="54" spans="7:18" x14ac:dyDescent="0.2">
      <c r="G54" s="29"/>
      <c r="H54" s="14"/>
      <c r="I54" s="29"/>
      <c r="J54" s="124"/>
      <c r="K54" s="14"/>
      <c r="M54" s="29"/>
      <c r="N54" s="14"/>
      <c r="O54" s="29"/>
      <c r="P54" s="124"/>
      <c r="Q54" s="127" t="s">
        <v>169</v>
      </c>
    </row>
    <row r="55" spans="7:18" x14ac:dyDescent="0.2">
      <c r="G55" s="29"/>
      <c r="H55" s="14"/>
      <c r="I55" s="29"/>
      <c r="J55" s="124"/>
      <c r="K55" s="14"/>
    </row>
    <row r="56" spans="7:18" x14ac:dyDescent="0.2">
      <c r="G56" s="29"/>
      <c r="H56" s="29"/>
      <c r="I56" s="29"/>
      <c r="J56" s="29"/>
      <c r="K56" s="29"/>
      <c r="M56" s="29"/>
      <c r="N56" s="14"/>
      <c r="O56" s="29"/>
      <c r="P56" s="124"/>
      <c r="Q56" s="29"/>
    </row>
    <row r="57" spans="7:18" x14ac:dyDescent="0.2">
      <c r="M57" s="29"/>
      <c r="N57" s="29"/>
      <c r="O57" s="29"/>
      <c r="P57" s="29"/>
      <c r="Q57" s="29"/>
    </row>
    <row r="64" spans="7:18" x14ac:dyDescent="0.2">
      <c r="R64" s="129"/>
    </row>
    <row r="67" spans="1:5" ht="14.25" x14ac:dyDescent="0.2">
      <c r="A67" s="43"/>
      <c r="B67" s="58"/>
      <c r="C67" s="29"/>
      <c r="D67" s="81"/>
      <c r="E67" s="58"/>
    </row>
    <row r="68" spans="1:5" ht="14.25" x14ac:dyDescent="0.2">
      <c r="A68" s="43"/>
      <c r="B68" s="58"/>
      <c r="C68" s="29"/>
      <c r="D68" s="81"/>
      <c r="E68" s="58"/>
    </row>
    <row r="69" spans="1:5" ht="14.25" x14ac:dyDescent="0.2">
      <c r="A69" s="43"/>
      <c r="B69" s="58"/>
      <c r="C69" s="29"/>
      <c r="D69" s="81"/>
      <c r="E69" s="58"/>
    </row>
  </sheetData>
  <mergeCells count="9">
    <mergeCell ref="S2:W2"/>
    <mergeCell ref="L2:P2"/>
    <mergeCell ref="L16:P16"/>
    <mergeCell ref="L30:P30"/>
    <mergeCell ref="A2:E2"/>
    <mergeCell ref="G2:K2"/>
    <mergeCell ref="G33:K33"/>
    <mergeCell ref="G15:K15"/>
    <mergeCell ref="G37:K37"/>
  </mergeCells>
  <phoneticPr fontId="26" type="noConversion"/>
  <pageMargins left="0.31496062992125984" right="0.31496062992125984" top="0.31496062992125984" bottom="0.31496062992125984" header="0.51181102362204722" footer="0.51181102362204722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view="pageLayout" zoomScaleNormal="100" workbookViewId="0">
      <selection activeCell="B13" sqref="B13"/>
    </sheetView>
  </sheetViews>
  <sheetFormatPr defaultRowHeight="14.25" x14ac:dyDescent="0.2"/>
  <cols>
    <col min="1" max="1" width="3.7109375" style="15" customWidth="1"/>
    <col min="2" max="2" width="21.7109375" style="24" bestFit="1" customWidth="1"/>
    <col min="3" max="3" width="6.7109375" style="15" customWidth="1"/>
    <col min="4" max="4" width="2.7109375" style="11" customWidth="1"/>
    <col min="5" max="5" width="4.140625" style="15" customWidth="1"/>
    <col min="6" max="6" width="20.7109375" style="24" customWidth="1"/>
    <col min="7" max="7" width="6.7109375" style="15" customWidth="1"/>
    <col min="8" max="8" width="2.5703125" style="11" customWidth="1"/>
    <col min="9" max="9" width="4.5703125" customWidth="1"/>
    <col min="10" max="10" width="15.85546875" customWidth="1"/>
    <col min="11" max="11" width="4.42578125" customWidth="1"/>
    <col min="12" max="12" width="6.140625" style="11" customWidth="1"/>
    <col min="13" max="13" width="21.85546875" customWidth="1"/>
    <col min="14" max="14" width="8.42578125" customWidth="1"/>
  </cols>
  <sheetData>
    <row r="1" spans="1:17" ht="27" customHeight="1" x14ac:dyDescent="0.2">
      <c r="A1" s="251" t="s">
        <v>196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2" t="s">
        <v>179</v>
      </c>
      <c r="M1" s="252"/>
      <c r="N1" s="252"/>
      <c r="O1" s="252"/>
      <c r="P1" s="252"/>
      <c r="Q1" s="252"/>
    </row>
    <row r="2" spans="1:17" ht="8.25" customHeight="1" x14ac:dyDescent="0.25">
      <c r="B2" s="26"/>
      <c r="I2" s="68"/>
      <c r="J2" s="68"/>
      <c r="K2" s="68"/>
      <c r="L2" s="68"/>
    </row>
    <row r="3" spans="1:17" ht="15" customHeight="1" x14ac:dyDescent="0.25">
      <c r="A3" s="58"/>
      <c r="B3" s="50" t="s">
        <v>92</v>
      </c>
      <c r="C3" s="50" t="s">
        <v>93</v>
      </c>
      <c r="D3" s="50"/>
      <c r="E3" s="50"/>
      <c r="F3" s="50" t="s">
        <v>92</v>
      </c>
      <c r="G3" s="50" t="s">
        <v>93</v>
      </c>
      <c r="H3" s="12"/>
      <c r="I3" s="29"/>
      <c r="J3" s="79" t="s">
        <v>92</v>
      </c>
      <c r="K3" s="80" t="s">
        <v>188</v>
      </c>
      <c r="L3" s="46">
        <v>1</v>
      </c>
      <c r="M3" s="44"/>
      <c r="N3" s="46"/>
      <c r="O3" s="14"/>
      <c r="P3" s="25"/>
    </row>
    <row r="4" spans="1:17" ht="15" customHeight="1" thickBot="1" x14ac:dyDescent="0.3">
      <c r="A4" s="46">
        <v>1</v>
      </c>
      <c r="B4" s="64" t="s">
        <v>247</v>
      </c>
      <c r="C4" s="46" t="s">
        <v>248</v>
      </c>
      <c r="D4" s="50"/>
      <c r="E4" s="66">
        <v>51</v>
      </c>
      <c r="F4" s="100" t="s">
        <v>277</v>
      </c>
      <c r="G4" s="66" t="s">
        <v>272</v>
      </c>
      <c r="H4" s="12"/>
      <c r="I4" s="105">
        <v>101</v>
      </c>
      <c r="J4" s="67" t="s">
        <v>159</v>
      </c>
      <c r="K4" s="66" t="s">
        <v>241</v>
      </c>
      <c r="L4" s="46"/>
      <c r="M4" s="44"/>
      <c r="N4" s="46"/>
      <c r="O4" s="14"/>
      <c r="P4" s="25"/>
    </row>
    <row r="5" spans="1:17" ht="15" customHeight="1" thickBot="1" x14ac:dyDescent="0.25">
      <c r="A5" s="87">
        <v>2</v>
      </c>
      <c r="B5" s="64" t="s">
        <v>249</v>
      </c>
      <c r="C5" s="46" t="s">
        <v>248</v>
      </c>
      <c r="D5" s="58"/>
      <c r="E5" s="59">
        <v>52</v>
      </c>
      <c r="F5" s="101" t="s">
        <v>278</v>
      </c>
      <c r="G5" s="59" t="s">
        <v>279</v>
      </c>
      <c r="H5" s="14"/>
      <c r="I5" s="106">
        <v>102</v>
      </c>
      <c r="J5" s="78" t="s">
        <v>242</v>
      </c>
      <c r="K5" s="77" t="s">
        <v>243</v>
      </c>
      <c r="L5" s="46">
        <v>2</v>
      </c>
      <c r="M5" s="27"/>
      <c r="N5" s="46"/>
      <c r="O5" s="14"/>
      <c r="P5" s="25"/>
    </row>
    <row r="6" spans="1:17" ht="15" customHeight="1" x14ac:dyDescent="0.2">
      <c r="A6" s="87">
        <v>3</v>
      </c>
      <c r="B6" s="64" t="s">
        <v>251</v>
      </c>
      <c r="C6" s="46" t="s">
        <v>248</v>
      </c>
      <c r="D6" s="58"/>
      <c r="E6" s="46">
        <v>53</v>
      </c>
      <c r="F6" s="73" t="s">
        <v>280</v>
      </c>
      <c r="G6" s="59" t="s">
        <v>279</v>
      </c>
      <c r="H6" s="14"/>
      <c r="I6" s="107">
        <v>103</v>
      </c>
      <c r="J6" s="98" t="s">
        <v>294</v>
      </c>
      <c r="K6" s="99" t="s">
        <v>296</v>
      </c>
      <c r="L6" s="46">
        <v>3</v>
      </c>
      <c r="M6" s="27"/>
      <c r="N6" s="46"/>
      <c r="P6" s="25"/>
    </row>
    <row r="7" spans="1:17" ht="15" customHeight="1" thickBot="1" x14ac:dyDescent="0.25">
      <c r="A7" s="88">
        <v>4</v>
      </c>
      <c r="B7" s="90" t="s">
        <v>250</v>
      </c>
      <c r="C7" s="66" t="s">
        <v>248</v>
      </c>
      <c r="D7" s="58"/>
      <c r="E7" s="46">
        <v>54</v>
      </c>
      <c r="F7" s="73" t="s">
        <v>281</v>
      </c>
      <c r="G7" s="59" t="s">
        <v>279</v>
      </c>
      <c r="H7" s="14"/>
      <c r="I7" s="105">
        <v>104</v>
      </c>
      <c r="J7" s="67" t="s">
        <v>295</v>
      </c>
      <c r="K7" s="66" t="s">
        <v>296</v>
      </c>
      <c r="L7" s="46">
        <v>4</v>
      </c>
      <c r="M7" s="44"/>
      <c r="N7" s="46"/>
      <c r="P7" s="25"/>
    </row>
    <row r="8" spans="1:17" ht="15" customHeight="1" thickBot="1" x14ac:dyDescent="0.25">
      <c r="A8" s="89">
        <v>5</v>
      </c>
      <c r="B8" s="57" t="s">
        <v>197</v>
      </c>
      <c r="C8" s="59" t="s">
        <v>198</v>
      </c>
      <c r="D8" s="58"/>
      <c r="E8" s="88">
        <v>55</v>
      </c>
      <c r="F8" s="100" t="s">
        <v>282</v>
      </c>
      <c r="G8" s="94" t="s">
        <v>279</v>
      </c>
      <c r="H8" s="14"/>
      <c r="I8" s="89">
        <v>105</v>
      </c>
      <c r="J8" s="57" t="s">
        <v>245</v>
      </c>
      <c r="K8" s="59" t="s">
        <v>246</v>
      </c>
      <c r="L8" s="46">
        <v>5</v>
      </c>
      <c r="M8" s="27"/>
      <c r="N8" s="46"/>
      <c r="P8" s="25"/>
    </row>
    <row r="9" spans="1:17" ht="15" customHeight="1" x14ac:dyDescent="0.2">
      <c r="A9" s="46">
        <v>6</v>
      </c>
      <c r="B9" s="64" t="s">
        <v>199</v>
      </c>
      <c r="C9" s="46" t="s">
        <v>198</v>
      </c>
      <c r="D9" s="58"/>
      <c r="E9" s="59">
        <v>56</v>
      </c>
      <c r="F9" s="102" t="s">
        <v>283</v>
      </c>
      <c r="G9" s="59" t="s">
        <v>215</v>
      </c>
      <c r="H9" s="14"/>
      <c r="I9" s="87">
        <v>106</v>
      </c>
      <c r="J9" s="27" t="s">
        <v>244</v>
      </c>
      <c r="K9" s="46" t="s">
        <v>246</v>
      </c>
      <c r="L9" s="46">
        <v>6</v>
      </c>
      <c r="M9" s="27"/>
      <c r="N9" s="46"/>
      <c r="P9" s="25"/>
    </row>
    <row r="10" spans="1:17" ht="15" customHeight="1" x14ac:dyDescent="0.2">
      <c r="A10" s="46">
        <v>7</v>
      </c>
      <c r="B10" s="27" t="s">
        <v>200</v>
      </c>
      <c r="C10" s="46" t="s">
        <v>198</v>
      </c>
      <c r="D10" s="58"/>
      <c r="E10" s="46">
        <v>57</v>
      </c>
      <c r="F10" s="74" t="s">
        <v>284</v>
      </c>
      <c r="G10" s="46" t="s">
        <v>215</v>
      </c>
      <c r="H10" s="14"/>
      <c r="I10" s="43"/>
      <c r="J10" s="43"/>
      <c r="K10" s="81"/>
      <c r="L10" s="46">
        <v>7</v>
      </c>
      <c r="M10" s="27"/>
      <c r="N10" s="46"/>
      <c r="P10" s="25"/>
    </row>
    <row r="11" spans="1:17" ht="15" customHeight="1" x14ac:dyDescent="0.2">
      <c r="A11" s="46">
        <v>8</v>
      </c>
      <c r="B11" s="44" t="s">
        <v>201</v>
      </c>
      <c r="C11" s="46" t="s">
        <v>198</v>
      </c>
      <c r="D11" s="58"/>
      <c r="E11" s="87">
        <v>58</v>
      </c>
      <c r="F11" s="74" t="s">
        <v>285</v>
      </c>
      <c r="G11" s="46" t="s">
        <v>215</v>
      </c>
      <c r="H11" s="14"/>
      <c r="I11" s="43"/>
      <c r="J11" s="43"/>
      <c r="K11" s="81"/>
      <c r="L11" s="46">
        <v>8</v>
      </c>
      <c r="M11" s="27"/>
      <c r="N11" s="46"/>
      <c r="P11" s="25"/>
    </row>
    <row r="12" spans="1:17" ht="15" customHeight="1" thickBot="1" x14ac:dyDescent="0.25">
      <c r="A12" s="88">
        <v>9</v>
      </c>
      <c r="B12" s="67" t="s">
        <v>202</v>
      </c>
      <c r="C12" s="66" t="s">
        <v>198</v>
      </c>
      <c r="D12" s="58"/>
      <c r="E12" s="87">
        <v>59</v>
      </c>
      <c r="F12" s="74" t="s">
        <v>286</v>
      </c>
      <c r="G12" s="46" t="s">
        <v>215</v>
      </c>
      <c r="H12" s="14"/>
      <c r="I12" s="28"/>
      <c r="J12" s="28"/>
      <c r="K12" s="43"/>
      <c r="L12" s="46">
        <v>9</v>
      </c>
      <c r="M12" s="44"/>
      <c r="N12" s="46"/>
      <c r="P12" s="25"/>
    </row>
    <row r="13" spans="1:17" ht="15" customHeight="1" x14ac:dyDescent="0.2">
      <c r="A13" s="59">
        <v>10</v>
      </c>
      <c r="B13" s="91" t="s">
        <v>347</v>
      </c>
      <c r="C13" s="92" t="s">
        <v>252</v>
      </c>
      <c r="D13" s="58"/>
      <c r="E13" s="87">
        <v>60</v>
      </c>
      <c r="F13" s="73" t="s">
        <v>163</v>
      </c>
      <c r="G13" s="46" t="s">
        <v>215</v>
      </c>
      <c r="H13" s="14"/>
      <c r="I13" s="108"/>
      <c r="J13" s="28" t="s">
        <v>297</v>
      </c>
      <c r="K13" s="43">
        <v>49</v>
      </c>
      <c r="L13" s="46">
        <v>10</v>
      </c>
      <c r="M13" s="27"/>
      <c r="N13" s="46"/>
      <c r="P13" s="25"/>
    </row>
    <row r="14" spans="1:17" ht="15" customHeight="1" thickBot="1" x14ac:dyDescent="0.25">
      <c r="A14" s="46">
        <v>11</v>
      </c>
      <c r="B14" s="27" t="s">
        <v>253</v>
      </c>
      <c r="C14" s="46" t="s">
        <v>252</v>
      </c>
      <c r="D14" s="58"/>
      <c r="E14" s="88">
        <v>61</v>
      </c>
      <c r="F14" s="95" t="s">
        <v>287</v>
      </c>
      <c r="G14" s="66" t="s">
        <v>215</v>
      </c>
      <c r="H14" s="14"/>
      <c r="K14" s="43"/>
      <c r="L14" s="46">
        <v>11</v>
      </c>
      <c r="M14" s="27"/>
      <c r="N14" s="46"/>
      <c r="P14" s="25"/>
    </row>
    <row r="15" spans="1:17" ht="15" customHeight="1" thickBot="1" x14ac:dyDescent="0.25">
      <c r="A15" s="66">
        <v>12</v>
      </c>
      <c r="B15" s="93" t="s">
        <v>254</v>
      </c>
      <c r="C15" s="94" t="s">
        <v>252</v>
      </c>
      <c r="D15" s="58"/>
      <c r="E15" s="89">
        <v>62</v>
      </c>
      <c r="F15" s="101" t="s">
        <v>288</v>
      </c>
      <c r="G15" s="59" t="s">
        <v>216</v>
      </c>
      <c r="H15" s="14"/>
      <c r="L15" s="46">
        <v>12</v>
      </c>
      <c r="M15" s="27"/>
      <c r="N15" s="46"/>
      <c r="P15" s="25"/>
    </row>
    <row r="16" spans="1:17" ht="15" customHeight="1" x14ac:dyDescent="0.2">
      <c r="A16" s="89">
        <v>13</v>
      </c>
      <c r="B16" s="57" t="s">
        <v>184</v>
      </c>
      <c r="C16" s="59" t="s">
        <v>203</v>
      </c>
      <c r="D16" s="58"/>
      <c r="E16" s="87">
        <v>63</v>
      </c>
      <c r="F16" s="73" t="s">
        <v>217</v>
      </c>
      <c r="G16" s="59" t="s">
        <v>216</v>
      </c>
      <c r="H16" s="14"/>
      <c r="L16" s="46">
        <v>13</v>
      </c>
      <c r="M16" s="27"/>
      <c r="N16" s="46"/>
      <c r="P16" s="25"/>
    </row>
    <row r="17" spans="1:16" ht="15" customHeight="1" x14ac:dyDescent="0.2">
      <c r="A17" s="87">
        <v>14</v>
      </c>
      <c r="B17" s="27" t="s">
        <v>204</v>
      </c>
      <c r="C17" s="59" t="s">
        <v>203</v>
      </c>
      <c r="D17" s="58"/>
      <c r="E17" s="46">
        <v>64</v>
      </c>
      <c r="F17" s="73" t="s">
        <v>218</v>
      </c>
      <c r="G17" s="59" t="s">
        <v>216</v>
      </c>
      <c r="H17" s="14"/>
      <c r="L17" s="46">
        <v>14</v>
      </c>
      <c r="M17" s="27"/>
      <c r="N17" s="46"/>
      <c r="P17" s="25"/>
    </row>
    <row r="18" spans="1:16" ht="15" customHeight="1" thickBot="1" x14ac:dyDescent="0.25">
      <c r="A18" s="46">
        <v>15</v>
      </c>
      <c r="B18" s="27" t="s">
        <v>255</v>
      </c>
      <c r="C18" s="59" t="s">
        <v>203</v>
      </c>
      <c r="D18" s="58"/>
      <c r="E18" s="88">
        <v>65</v>
      </c>
      <c r="F18" s="100" t="s">
        <v>219</v>
      </c>
      <c r="G18" s="66" t="s">
        <v>216</v>
      </c>
      <c r="H18" s="14"/>
      <c r="L18" s="46">
        <v>15</v>
      </c>
      <c r="M18" s="27"/>
      <c r="N18" s="16"/>
      <c r="P18" s="25"/>
    </row>
    <row r="19" spans="1:16" ht="15" customHeight="1" x14ac:dyDescent="0.2">
      <c r="A19" s="46">
        <v>16</v>
      </c>
      <c r="B19" s="27" t="s">
        <v>256</v>
      </c>
      <c r="C19" s="59" t="s">
        <v>203</v>
      </c>
      <c r="D19" s="58"/>
      <c r="E19" s="89">
        <v>66</v>
      </c>
      <c r="F19" s="101" t="s">
        <v>220</v>
      </c>
      <c r="G19" s="59" t="s">
        <v>221</v>
      </c>
      <c r="H19" s="14"/>
      <c r="L19" s="46">
        <v>16</v>
      </c>
      <c r="M19" s="27"/>
      <c r="N19" s="46"/>
      <c r="P19" s="25"/>
    </row>
    <row r="20" spans="1:16" ht="15" customHeight="1" thickBot="1" x14ac:dyDescent="0.25">
      <c r="A20" s="87">
        <v>17</v>
      </c>
      <c r="B20" s="44" t="s">
        <v>183</v>
      </c>
      <c r="C20" s="59" t="s">
        <v>203</v>
      </c>
      <c r="D20" s="58"/>
      <c r="E20" s="88">
        <v>67</v>
      </c>
      <c r="F20" s="100" t="s">
        <v>222</v>
      </c>
      <c r="G20" s="66" t="s">
        <v>221</v>
      </c>
      <c r="H20" s="14"/>
      <c r="L20" s="46">
        <v>17</v>
      </c>
      <c r="M20" s="27"/>
      <c r="N20" s="46"/>
      <c r="P20" s="25"/>
    </row>
    <row r="21" spans="1:16" ht="15" customHeight="1" thickBot="1" x14ac:dyDescent="0.25">
      <c r="A21" s="66">
        <v>18</v>
      </c>
      <c r="B21" s="67" t="s">
        <v>182</v>
      </c>
      <c r="C21" s="66" t="s">
        <v>203</v>
      </c>
      <c r="D21" s="58"/>
      <c r="E21" s="89">
        <v>68</v>
      </c>
      <c r="F21" s="101" t="s">
        <v>164</v>
      </c>
      <c r="G21" s="59" t="s">
        <v>223</v>
      </c>
      <c r="H21" s="14"/>
      <c r="L21" s="46">
        <v>18</v>
      </c>
      <c r="M21" s="27"/>
      <c r="N21" s="46"/>
      <c r="P21" s="25"/>
    </row>
    <row r="22" spans="1:16" ht="15" customHeight="1" x14ac:dyDescent="0.2">
      <c r="A22" s="89">
        <v>19</v>
      </c>
      <c r="B22" s="91" t="s">
        <v>257</v>
      </c>
      <c r="C22" s="92" t="s">
        <v>262</v>
      </c>
      <c r="D22" s="58"/>
      <c r="E22" s="87">
        <v>69</v>
      </c>
      <c r="F22" s="73" t="s">
        <v>224</v>
      </c>
      <c r="G22" s="59" t="s">
        <v>223</v>
      </c>
      <c r="H22" s="14"/>
      <c r="L22" s="46">
        <v>19</v>
      </c>
      <c r="M22" s="27"/>
      <c r="N22" s="46"/>
      <c r="P22" s="25"/>
    </row>
    <row r="23" spans="1:16" ht="15" customHeight="1" x14ac:dyDescent="0.2">
      <c r="A23" s="87">
        <v>20</v>
      </c>
      <c r="B23" s="27" t="s">
        <v>258</v>
      </c>
      <c r="C23" s="46" t="s">
        <v>262</v>
      </c>
      <c r="D23" s="58"/>
      <c r="E23" s="87">
        <v>70</v>
      </c>
      <c r="F23" s="73" t="s">
        <v>225</v>
      </c>
      <c r="G23" s="59" t="s">
        <v>223</v>
      </c>
      <c r="H23" s="14"/>
      <c r="L23" s="14"/>
      <c r="M23" s="25"/>
      <c r="P23" s="25"/>
    </row>
    <row r="24" spans="1:16" ht="15" customHeight="1" x14ac:dyDescent="0.2">
      <c r="A24" s="46">
        <v>21</v>
      </c>
      <c r="B24" s="27" t="s">
        <v>259</v>
      </c>
      <c r="C24" s="46" t="s">
        <v>262</v>
      </c>
      <c r="D24" s="58"/>
      <c r="E24" s="87">
        <v>71</v>
      </c>
      <c r="F24" s="74" t="s">
        <v>289</v>
      </c>
      <c r="G24" s="61" t="s">
        <v>223</v>
      </c>
      <c r="H24" s="14"/>
      <c r="L24" s="14"/>
      <c r="M24" s="25"/>
      <c r="P24" s="25"/>
    </row>
    <row r="25" spans="1:16" ht="15" customHeight="1" x14ac:dyDescent="0.2">
      <c r="A25" s="87">
        <v>22</v>
      </c>
      <c r="B25" s="27" t="s">
        <v>260</v>
      </c>
      <c r="C25" s="46" t="s">
        <v>262</v>
      </c>
      <c r="D25" s="58"/>
      <c r="E25" s="46">
        <v>72</v>
      </c>
      <c r="F25" s="73" t="s">
        <v>177</v>
      </c>
      <c r="G25" s="61" t="s">
        <v>223</v>
      </c>
      <c r="H25" s="14"/>
      <c r="L25" s="14"/>
      <c r="M25" s="25"/>
      <c r="P25" s="25"/>
    </row>
    <row r="26" spans="1:16" ht="15" customHeight="1" x14ac:dyDescent="0.2">
      <c r="A26" s="46">
        <v>23</v>
      </c>
      <c r="B26" s="27" t="s">
        <v>261</v>
      </c>
      <c r="C26" s="46" t="s">
        <v>262</v>
      </c>
      <c r="D26" s="58"/>
      <c r="E26" s="46">
        <v>73</v>
      </c>
      <c r="F26" s="73" t="s">
        <v>226</v>
      </c>
      <c r="G26" s="61" t="s">
        <v>223</v>
      </c>
      <c r="H26" s="14"/>
      <c r="L26" s="14"/>
      <c r="M26" s="25"/>
      <c r="P26" s="25"/>
    </row>
    <row r="27" spans="1:16" ht="15" customHeight="1" thickBot="1" x14ac:dyDescent="0.25">
      <c r="A27" s="66">
        <v>24</v>
      </c>
      <c r="B27" s="93" t="s">
        <v>346</v>
      </c>
      <c r="C27" s="94" t="s">
        <v>262</v>
      </c>
      <c r="D27" s="58"/>
      <c r="E27" s="46">
        <v>74</v>
      </c>
      <c r="F27" s="73" t="s">
        <v>227</v>
      </c>
      <c r="G27" s="61" t="s">
        <v>223</v>
      </c>
      <c r="H27" s="14"/>
      <c r="L27" s="14"/>
      <c r="M27" s="25"/>
      <c r="P27" s="25"/>
    </row>
    <row r="28" spans="1:16" ht="15" customHeight="1" thickBot="1" x14ac:dyDescent="0.25">
      <c r="A28" s="89">
        <v>25</v>
      </c>
      <c r="B28" s="57" t="s">
        <v>205</v>
      </c>
      <c r="C28" s="59" t="s">
        <v>206</v>
      </c>
      <c r="D28" s="58"/>
      <c r="E28" s="66">
        <v>75</v>
      </c>
      <c r="F28" s="100" t="s">
        <v>228</v>
      </c>
      <c r="G28" s="66" t="s">
        <v>223</v>
      </c>
      <c r="H28" s="14"/>
      <c r="L28" s="14"/>
      <c r="M28" s="25"/>
      <c r="P28" s="25"/>
    </row>
    <row r="29" spans="1:16" ht="15" customHeight="1" x14ac:dyDescent="0.2">
      <c r="A29" s="87">
        <v>26</v>
      </c>
      <c r="B29" s="27" t="s">
        <v>158</v>
      </c>
      <c r="C29" s="59" t="s">
        <v>206</v>
      </c>
      <c r="D29" s="58"/>
      <c r="E29" s="89">
        <v>76</v>
      </c>
      <c r="F29" s="101" t="s">
        <v>166</v>
      </c>
      <c r="G29" s="59" t="s">
        <v>229</v>
      </c>
      <c r="H29" s="14"/>
      <c r="L29" s="14"/>
      <c r="M29" s="25"/>
      <c r="P29" s="25"/>
    </row>
    <row r="30" spans="1:16" ht="15" customHeight="1" x14ac:dyDescent="0.2">
      <c r="A30" s="87">
        <v>27</v>
      </c>
      <c r="B30" s="27" t="s">
        <v>207</v>
      </c>
      <c r="C30" s="59" t="s">
        <v>206</v>
      </c>
      <c r="D30" s="58"/>
      <c r="E30" s="87">
        <v>77</v>
      </c>
      <c r="F30" s="73" t="s">
        <v>230</v>
      </c>
      <c r="G30" s="59" t="s">
        <v>229</v>
      </c>
      <c r="H30" s="14"/>
      <c r="L30" s="14"/>
      <c r="M30" s="25"/>
      <c r="P30" s="25"/>
    </row>
    <row r="31" spans="1:16" ht="15" customHeight="1" x14ac:dyDescent="0.2">
      <c r="A31" s="46">
        <v>28</v>
      </c>
      <c r="B31" s="27" t="s">
        <v>160</v>
      </c>
      <c r="C31" s="59" t="s">
        <v>206</v>
      </c>
      <c r="D31" s="58"/>
      <c r="E31" s="87">
        <v>78</v>
      </c>
      <c r="F31" s="73" t="s">
        <v>231</v>
      </c>
      <c r="G31" s="59" t="s">
        <v>229</v>
      </c>
      <c r="H31" s="14"/>
      <c r="L31" s="14"/>
      <c r="M31" s="25"/>
      <c r="P31" s="25"/>
    </row>
    <row r="32" spans="1:16" ht="15" customHeight="1" x14ac:dyDescent="0.2">
      <c r="A32" s="46">
        <v>29</v>
      </c>
      <c r="B32" s="27" t="s">
        <v>155</v>
      </c>
      <c r="C32" s="59" t="s">
        <v>206</v>
      </c>
      <c r="D32" s="58"/>
      <c r="E32" s="87">
        <v>79</v>
      </c>
      <c r="F32" s="73" t="s">
        <v>165</v>
      </c>
      <c r="G32" s="59" t="s">
        <v>229</v>
      </c>
      <c r="H32" s="14"/>
      <c r="L32" s="14"/>
      <c r="M32" s="25"/>
      <c r="P32" s="25"/>
    </row>
    <row r="33" spans="1:16" ht="15" customHeight="1" x14ac:dyDescent="0.2">
      <c r="A33" s="46">
        <v>30</v>
      </c>
      <c r="B33" s="27" t="s">
        <v>156</v>
      </c>
      <c r="C33" s="59" t="s">
        <v>206</v>
      </c>
      <c r="D33" s="58"/>
      <c r="E33" s="46">
        <v>80</v>
      </c>
      <c r="F33" s="73" t="s">
        <v>232</v>
      </c>
      <c r="G33" s="59" t="s">
        <v>229</v>
      </c>
      <c r="H33" s="14"/>
      <c r="L33" s="14"/>
      <c r="M33" s="25"/>
      <c r="P33" s="25"/>
    </row>
    <row r="34" spans="1:16" ht="15" customHeight="1" x14ac:dyDescent="0.2">
      <c r="A34" s="46">
        <v>31</v>
      </c>
      <c r="B34" s="27" t="s">
        <v>208</v>
      </c>
      <c r="C34" s="59" t="s">
        <v>206</v>
      </c>
      <c r="D34" s="58"/>
      <c r="E34" s="46">
        <v>81</v>
      </c>
      <c r="F34" s="73" t="s">
        <v>185</v>
      </c>
      <c r="G34" s="59" t="s">
        <v>229</v>
      </c>
      <c r="H34" s="14"/>
      <c r="L34" s="14"/>
      <c r="M34" s="25"/>
      <c r="P34" s="25"/>
    </row>
    <row r="35" spans="1:16" ht="15" customHeight="1" thickBot="1" x14ac:dyDescent="0.25">
      <c r="A35" s="66">
        <v>32</v>
      </c>
      <c r="B35" s="67" t="s">
        <v>209</v>
      </c>
      <c r="C35" s="66" t="s">
        <v>206</v>
      </c>
      <c r="D35" s="58"/>
      <c r="E35" s="66">
        <v>82</v>
      </c>
      <c r="F35" s="100" t="s">
        <v>233</v>
      </c>
      <c r="G35" s="66" t="s">
        <v>229</v>
      </c>
      <c r="H35" s="14"/>
      <c r="L35" s="14"/>
      <c r="M35" s="25"/>
      <c r="P35" s="25"/>
    </row>
    <row r="36" spans="1:16" ht="15" customHeight="1" x14ac:dyDescent="0.2">
      <c r="A36" s="89">
        <v>33</v>
      </c>
      <c r="B36" s="91" t="s">
        <v>263</v>
      </c>
      <c r="C36" s="92" t="s">
        <v>270</v>
      </c>
      <c r="D36" s="58"/>
      <c r="E36" s="59">
        <v>83</v>
      </c>
      <c r="F36" s="96" t="s">
        <v>186</v>
      </c>
      <c r="G36" s="59" t="s">
        <v>234</v>
      </c>
      <c r="H36" s="14"/>
      <c r="L36" s="14"/>
      <c r="M36" s="25"/>
      <c r="P36" s="25"/>
    </row>
    <row r="37" spans="1:16" ht="15" customHeight="1" x14ac:dyDescent="0.2">
      <c r="A37" s="46">
        <v>34</v>
      </c>
      <c r="B37" s="27" t="s">
        <v>264</v>
      </c>
      <c r="C37" s="46" t="s">
        <v>270</v>
      </c>
      <c r="D37" s="58"/>
      <c r="E37" s="46">
        <v>84</v>
      </c>
      <c r="F37" s="73" t="s">
        <v>168</v>
      </c>
      <c r="G37" s="46" t="s">
        <v>234</v>
      </c>
      <c r="H37" s="14"/>
      <c r="L37" s="14"/>
      <c r="M37" s="25"/>
      <c r="P37" s="25"/>
    </row>
    <row r="38" spans="1:16" ht="15" customHeight="1" x14ac:dyDescent="0.2">
      <c r="A38" s="46">
        <v>35</v>
      </c>
      <c r="B38" s="27" t="s">
        <v>265</v>
      </c>
      <c r="C38" s="46" t="s">
        <v>270</v>
      </c>
      <c r="D38" s="58"/>
      <c r="E38" s="46">
        <v>85</v>
      </c>
      <c r="F38" s="73" t="s">
        <v>187</v>
      </c>
      <c r="G38" s="46" t="s">
        <v>234</v>
      </c>
      <c r="H38" s="14"/>
      <c r="L38" s="14"/>
      <c r="M38" s="25"/>
      <c r="N38" s="43"/>
      <c r="O38" s="14"/>
      <c r="P38" s="25"/>
    </row>
    <row r="39" spans="1:16" ht="15" customHeight="1" thickBot="1" x14ac:dyDescent="0.25">
      <c r="A39" s="87">
        <v>36</v>
      </c>
      <c r="B39" s="27" t="s">
        <v>266</v>
      </c>
      <c r="C39" s="46" t="s">
        <v>270</v>
      </c>
      <c r="D39" s="58"/>
      <c r="E39" s="66">
        <v>86</v>
      </c>
      <c r="F39" s="100" t="s">
        <v>167</v>
      </c>
      <c r="G39" s="66" t="s">
        <v>234</v>
      </c>
      <c r="H39" s="14"/>
      <c r="K39" s="43"/>
      <c r="L39" s="14"/>
      <c r="M39" s="25"/>
      <c r="N39" s="43"/>
      <c r="O39" s="14"/>
      <c r="P39" s="25"/>
    </row>
    <row r="40" spans="1:16" ht="15" customHeight="1" x14ac:dyDescent="0.2">
      <c r="A40" s="87">
        <v>37</v>
      </c>
      <c r="B40" s="27" t="s">
        <v>267</v>
      </c>
      <c r="C40" s="46" t="s">
        <v>270</v>
      </c>
      <c r="D40" s="58"/>
      <c r="E40" s="59">
        <v>87</v>
      </c>
      <c r="F40" s="102" t="s">
        <v>172</v>
      </c>
      <c r="G40" s="92" t="s">
        <v>235</v>
      </c>
      <c r="H40" s="14"/>
      <c r="K40" s="43"/>
      <c r="L40" s="14"/>
      <c r="M40" s="25"/>
      <c r="N40" s="43"/>
      <c r="O40" s="14"/>
      <c r="P40" s="25"/>
    </row>
    <row r="41" spans="1:16" ht="15" customHeight="1" x14ac:dyDescent="0.2">
      <c r="A41" s="46">
        <v>38</v>
      </c>
      <c r="B41" s="27" t="s">
        <v>268</v>
      </c>
      <c r="C41" s="46" t="s">
        <v>270</v>
      </c>
      <c r="D41" s="58"/>
      <c r="E41" s="46">
        <v>88</v>
      </c>
      <c r="F41" s="73" t="s">
        <v>181</v>
      </c>
      <c r="G41" s="46" t="s">
        <v>235</v>
      </c>
      <c r="H41" s="14"/>
      <c r="K41" s="43"/>
      <c r="L41" s="14"/>
      <c r="M41" s="25"/>
      <c r="N41" s="43"/>
      <c r="O41" s="14"/>
      <c r="P41" s="25"/>
    </row>
    <row r="42" spans="1:16" ht="15" customHeight="1" thickBot="1" x14ac:dyDescent="0.25">
      <c r="A42" s="66">
        <v>39</v>
      </c>
      <c r="B42" s="93" t="s">
        <v>269</v>
      </c>
      <c r="C42" s="94" t="s">
        <v>270</v>
      </c>
      <c r="D42" s="58"/>
      <c r="E42" s="66">
        <v>89</v>
      </c>
      <c r="F42" s="100" t="s">
        <v>171</v>
      </c>
      <c r="G42" s="66" t="s">
        <v>235</v>
      </c>
      <c r="H42" s="14"/>
      <c r="K42" s="43"/>
      <c r="L42" s="14"/>
      <c r="M42" s="25"/>
      <c r="N42" s="43"/>
      <c r="O42" s="14"/>
      <c r="P42" s="25"/>
    </row>
    <row r="43" spans="1:16" ht="15" customHeight="1" x14ac:dyDescent="0.2">
      <c r="A43" s="89">
        <v>40</v>
      </c>
      <c r="B43" s="57" t="s">
        <v>210</v>
      </c>
      <c r="C43" s="59" t="s">
        <v>211</v>
      </c>
      <c r="D43" s="58"/>
      <c r="E43" s="89">
        <v>90</v>
      </c>
      <c r="F43" s="101" t="s">
        <v>290</v>
      </c>
      <c r="G43" s="46" t="s">
        <v>236</v>
      </c>
      <c r="H43" s="14"/>
      <c r="K43" s="43"/>
      <c r="L43" s="14"/>
      <c r="M43" s="25"/>
      <c r="N43" s="43"/>
      <c r="O43" s="14"/>
      <c r="P43" s="25"/>
    </row>
    <row r="44" spans="1:16" ht="15" customHeight="1" x14ac:dyDescent="0.2">
      <c r="A44" s="46">
        <v>41</v>
      </c>
      <c r="B44" s="27" t="s">
        <v>212</v>
      </c>
      <c r="C44" s="59" t="s">
        <v>211</v>
      </c>
      <c r="D44" s="58"/>
      <c r="E44" s="46">
        <v>91</v>
      </c>
      <c r="F44" s="73" t="s">
        <v>291</v>
      </c>
      <c r="G44" s="46" t="s">
        <v>236</v>
      </c>
      <c r="H44" s="14"/>
      <c r="K44" s="43"/>
      <c r="L44" s="14"/>
      <c r="M44" s="25"/>
      <c r="N44" s="43"/>
      <c r="O44" s="14"/>
      <c r="P44" s="25"/>
    </row>
    <row r="45" spans="1:16" ht="15" customHeight="1" x14ac:dyDescent="0.2">
      <c r="A45" s="46">
        <v>42</v>
      </c>
      <c r="B45" s="27" t="s">
        <v>213</v>
      </c>
      <c r="C45" s="59" t="s">
        <v>211</v>
      </c>
      <c r="D45" s="58"/>
      <c r="E45" s="87">
        <v>92</v>
      </c>
      <c r="F45" s="73" t="s">
        <v>180</v>
      </c>
      <c r="G45" s="46" t="s">
        <v>236</v>
      </c>
      <c r="H45" s="14"/>
      <c r="K45" s="43"/>
      <c r="L45" s="14"/>
      <c r="M45" s="25"/>
      <c r="N45" s="43"/>
      <c r="O45" s="14"/>
      <c r="P45" s="25"/>
    </row>
    <row r="46" spans="1:16" ht="15" customHeight="1" thickBot="1" x14ac:dyDescent="0.25">
      <c r="A46" s="87">
        <v>43</v>
      </c>
      <c r="B46" s="27" t="s">
        <v>161</v>
      </c>
      <c r="C46" s="59" t="s">
        <v>211</v>
      </c>
      <c r="D46" s="58"/>
      <c r="E46" s="88">
        <v>93</v>
      </c>
      <c r="F46" s="100" t="s">
        <v>237</v>
      </c>
      <c r="G46" s="66" t="s">
        <v>236</v>
      </c>
      <c r="H46" s="14"/>
      <c r="K46" s="43"/>
      <c r="L46" s="14"/>
      <c r="M46" s="25"/>
      <c r="N46" s="43"/>
      <c r="O46" s="14"/>
      <c r="P46" s="25"/>
    </row>
    <row r="47" spans="1:16" ht="15" customHeight="1" x14ac:dyDescent="0.2">
      <c r="A47" s="46">
        <v>44</v>
      </c>
      <c r="B47" s="27" t="s">
        <v>214</v>
      </c>
      <c r="C47" s="59" t="s">
        <v>211</v>
      </c>
      <c r="D47" s="58"/>
      <c r="E47" s="59">
        <v>94</v>
      </c>
      <c r="F47" s="101" t="s">
        <v>238</v>
      </c>
      <c r="G47" s="59" t="s">
        <v>239</v>
      </c>
      <c r="H47" s="14"/>
      <c r="K47" s="43"/>
      <c r="L47" s="14"/>
      <c r="M47" s="25"/>
      <c r="N47" s="43"/>
      <c r="O47" s="14"/>
      <c r="P47" s="25"/>
    </row>
    <row r="48" spans="1:16" ht="15" customHeight="1" thickBot="1" x14ac:dyDescent="0.25">
      <c r="A48" s="88">
        <v>45</v>
      </c>
      <c r="B48" s="67" t="s">
        <v>162</v>
      </c>
      <c r="C48" s="66" t="s">
        <v>211</v>
      </c>
      <c r="D48" s="58"/>
      <c r="E48" s="46">
        <v>95</v>
      </c>
      <c r="F48" s="101" t="s">
        <v>292</v>
      </c>
      <c r="G48" s="59" t="s">
        <v>239</v>
      </c>
      <c r="H48" s="14"/>
      <c r="K48" s="43"/>
      <c r="L48" s="14"/>
      <c r="M48" s="25"/>
      <c r="N48" s="43"/>
      <c r="O48" s="14"/>
      <c r="P48" s="25"/>
    </row>
    <row r="49" spans="1:16" ht="15" customHeight="1" x14ac:dyDescent="0.2">
      <c r="A49" s="89">
        <v>46</v>
      </c>
      <c r="B49" s="57" t="s">
        <v>271</v>
      </c>
      <c r="C49" s="59" t="s">
        <v>272</v>
      </c>
      <c r="D49" s="58"/>
      <c r="E49" s="46">
        <v>96</v>
      </c>
      <c r="F49" s="27" t="s">
        <v>348</v>
      </c>
      <c r="G49" s="59" t="s">
        <v>239</v>
      </c>
      <c r="H49" s="14"/>
      <c r="K49" s="43"/>
      <c r="L49" s="14"/>
      <c r="M49" s="25"/>
      <c r="N49" s="43"/>
      <c r="O49" s="14"/>
      <c r="P49" s="25"/>
    </row>
    <row r="50" spans="1:16" ht="15" customHeight="1" x14ac:dyDescent="0.2">
      <c r="A50" s="87">
        <v>47</v>
      </c>
      <c r="B50" s="27" t="s">
        <v>273</v>
      </c>
      <c r="C50" s="59" t="s">
        <v>272</v>
      </c>
      <c r="D50" s="58"/>
      <c r="E50" s="87">
        <v>97</v>
      </c>
      <c r="F50" s="103" t="s">
        <v>240</v>
      </c>
      <c r="G50" s="46" t="s">
        <v>239</v>
      </c>
      <c r="H50" s="14"/>
      <c r="K50" s="43"/>
      <c r="L50" s="14"/>
      <c r="M50" s="25"/>
      <c r="N50" s="43"/>
      <c r="O50" s="14"/>
      <c r="P50" s="25"/>
    </row>
    <row r="51" spans="1:16" ht="15" customHeight="1" thickBot="1" x14ac:dyDescent="0.25">
      <c r="A51" s="46">
        <v>48</v>
      </c>
      <c r="B51" s="27" t="s">
        <v>274</v>
      </c>
      <c r="C51" s="59" t="s">
        <v>272</v>
      </c>
      <c r="D51" s="58"/>
      <c r="E51" s="88">
        <v>98</v>
      </c>
      <c r="F51" s="104" t="s">
        <v>157</v>
      </c>
      <c r="G51" s="94" t="s">
        <v>239</v>
      </c>
      <c r="H51" s="14"/>
      <c r="K51" s="43"/>
      <c r="L51" s="14"/>
      <c r="M51" s="25"/>
      <c r="N51" s="43"/>
      <c r="O51" s="14"/>
      <c r="P51" s="25"/>
    </row>
    <row r="52" spans="1:16" ht="15" customHeight="1" x14ac:dyDescent="0.2">
      <c r="A52" s="46">
        <v>49</v>
      </c>
      <c r="B52" s="27" t="s">
        <v>275</v>
      </c>
      <c r="C52" s="59" t="s">
        <v>272</v>
      </c>
      <c r="D52" s="58"/>
      <c r="E52" s="89">
        <v>99</v>
      </c>
      <c r="F52" s="102" t="s">
        <v>293</v>
      </c>
      <c r="G52" s="92" t="s">
        <v>241</v>
      </c>
      <c r="H52" s="14"/>
      <c r="K52" s="43"/>
      <c r="L52" s="14"/>
      <c r="M52" s="25"/>
      <c r="N52" s="43"/>
      <c r="O52" s="14"/>
      <c r="P52" s="25"/>
    </row>
    <row r="53" spans="1:16" ht="15" customHeight="1" x14ac:dyDescent="0.2">
      <c r="A53" s="87">
        <v>50</v>
      </c>
      <c r="B53" s="27" t="s">
        <v>276</v>
      </c>
      <c r="C53" s="59" t="s">
        <v>272</v>
      </c>
      <c r="D53" s="58"/>
      <c r="E53" s="46">
        <v>100</v>
      </c>
      <c r="F53" s="27" t="s">
        <v>170</v>
      </c>
      <c r="G53" s="46" t="s">
        <v>241</v>
      </c>
      <c r="H53" s="14"/>
      <c r="K53" s="43"/>
      <c r="L53" s="14"/>
      <c r="N53" s="43"/>
      <c r="O53" s="14"/>
    </row>
    <row r="54" spans="1:16" ht="15" customHeight="1" x14ac:dyDescent="0.2">
      <c r="D54" s="58"/>
      <c r="H54" s="14"/>
      <c r="K54" s="43"/>
      <c r="L54" s="14"/>
      <c r="N54" s="43"/>
      <c r="O54" s="14"/>
    </row>
    <row r="55" spans="1:16" ht="15" customHeight="1" x14ac:dyDescent="0.2">
      <c r="D55" s="58"/>
      <c r="E55" s="14"/>
      <c r="F55" s="43"/>
      <c r="G55" s="14"/>
      <c r="H55" s="14"/>
      <c r="K55" s="43"/>
      <c r="L55" s="14"/>
      <c r="N55" s="43"/>
      <c r="O55" s="14"/>
    </row>
    <row r="56" spans="1:16" ht="15" customHeight="1" x14ac:dyDescent="0.25">
      <c r="D56" s="50"/>
      <c r="E56" s="58"/>
      <c r="F56" s="43"/>
      <c r="G56" s="58"/>
      <c r="H56" s="56"/>
      <c r="K56" s="43"/>
      <c r="L56" s="14"/>
      <c r="N56" s="43"/>
      <c r="O56" s="14"/>
    </row>
    <row r="57" spans="1:16" ht="15" customHeight="1" x14ac:dyDescent="0.2">
      <c r="D57" s="58"/>
      <c r="E57" s="58"/>
      <c r="F57" s="43"/>
      <c r="G57" s="58"/>
      <c r="H57" s="15"/>
      <c r="K57" s="43"/>
      <c r="L57" s="14"/>
      <c r="N57" s="43"/>
      <c r="O57" s="14"/>
    </row>
    <row r="58" spans="1:16" ht="15" customHeight="1" x14ac:dyDescent="0.2">
      <c r="D58" s="58"/>
      <c r="E58" s="58"/>
      <c r="F58" s="43"/>
      <c r="G58" s="58"/>
      <c r="H58" s="15"/>
      <c r="K58" s="43"/>
      <c r="L58" s="14"/>
      <c r="N58" s="43"/>
      <c r="O58" s="14"/>
    </row>
    <row r="59" spans="1:16" ht="15" customHeight="1" x14ac:dyDescent="0.2">
      <c r="D59" s="58"/>
      <c r="E59" s="58"/>
      <c r="F59" s="43"/>
      <c r="G59" s="58"/>
      <c r="H59" s="15"/>
      <c r="K59" s="43"/>
      <c r="L59" s="14"/>
      <c r="N59" s="43"/>
      <c r="O59" s="14"/>
    </row>
    <row r="60" spans="1:16" ht="15" customHeight="1" x14ac:dyDescent="0.2">
      <c r="D60" s="58"/>
      <c r="E60" s="58"/>
      <c r="F60" s="43"/>
      <c r="G60" s="14"/>
      <c r="H60" s="15"/>
      <c r="K60" s="43"/>
      <c r="L60" s="14"/>
      <c r="N60" s="43"/>
      <c r="O60" s="14"/>
    </row>
    <row r="61" spans="1:16" ht="15" customHeight="1" x14ac:dyDescent="0.2">
      <c r="D61" s="58"/>
      <c r="E61" s="58"/>
      <c r="F61" s="43"/>
      <c r="G61" s="58"/>
      <c r="H61" s="15"/>
      <c r="K61" s="43"/>
      <c r="L61" s="14"/>
      <c r="N61" s="28"/>
      <c r="O61" s="14"/>
    </row>
    <row r="62" spans="1:16" ht="15" customHeight="1" x14ac:dyDescent="0.2">
      <c r="D62" s="58"/>
      <c r="F62" s="43"/>
      <c r="G62" s="58"/>
      <c r="H62" s="15"/>
      <c r="K62" s="43"/>
      <c r="L62" s="14"/>
      <c r="N62" s="43"/>
      <c r="O62" s="14"/>
    </row>
    <row r="63" spans="1:16" ht="15" customHeight="1" x14ac:dyDescent="0.2">
      <c r="D63" s="58"/>
      <c r="E63" s="58"/>
      <c r="F63" s="43"/>
      <c r="G63" s="58"/>
      <c r="H63" s="15"/>
      <c r="I63" s="13"/>
      <c r="J63" s="13"/>
      <c r="K63" s="43"/>
      <c r="L63" s="14"/>
      <c r="N63" s="43"/>
      <c r="O63" s="14"/>
    </row>
    <row r="64" spans="1:16" ht="15" customHeight="1" x14ac:dyDescent="0.2">
      <c r="D64" s="58"/>
      <c r="E64" s="58"/>
      <c r="F64" s="43"/>
      <c r="G64" s="58"/>
      <c r="H64"/>
      <c r="K64" s="43"/>
      <c r="L64" s="14"/>
      <c r="N64" s="43"/>
      <c r="O64" s="14"/>
    </row>
    <row r="65" spans="4:15" ht="15" customHeight="1" x14ac:dyDescent="0.2">
      <c r="D65" s="58"/>
      <c r="E65" s="58"/>
      <c r="G65" s="58"/>
      <c r="H65"/>
      <c r="K65" s="43"/>
      <c r="L65" s="14"/>
      <c r="N65" s="43"/>
      <c r="O65" s="14"/>
    </row>
    <row r="66" spans="4:15" ht="15" customHeight="1" x14ac:dyDescent="0.2">
      <c r="D66" s="58"/>
      <c r="E66" s="58"/>
      <c r="F66" s="43"/>
      <c r="G66" s="58"/>
      <c r="H66"/>
      <c r="K66" s="43"/>
      <c r="L66" s="14"/>
      <c r="N66" s="43"/>
      <c r="O66" s="14"/>
    </row>
    <row r="67" spans="4:15" ht="15" customHeight="1" x14ac:dyDescent="0.2">
      <c r="D67" s="58"/>
      <c r="E67" s="58"/>
      <c r="F67" s="43"/>
      <c r="G67" s="58"/>
      <c r="H67"/>
      <c r="K67" s="43"/>
      <c r="L67" s="14"/>
      <c r="N67" s="43"/>
      <c r="O67" s="14"/>
    </row>
    <row r="68" spans="4:15" ht="15" customHeight="1" x14ac:dyDescent="0.2">
      <c r="D68" s="58"/>
      <c r="E68" s="58"/>
      <c r="F68" s="43"/>
      <c r="G68" s="58"/>
      <c r="H68"/>
      <c r="K68" s="43"/>
      <c r="L68" s="14"/>
      <c r="N68" s="43"/>
      <c r="O68" s="14"/>
    </row>
    <row r="69" spans="4:15" ht="15" customHeight="1" x14ac:dyDescent="0.2">
      <c r="D69" s="58"/>
      <c r="E69" s="58"/>
      <c r="F69" s="43"/>
      <c r="G69" s="58"/>
      <c r="H69"/>
      <c r="K69" s="43"/>
      <c r="L69" s="14"/>
      <c r="N69" s="43"/>
      <c r="O69" s="14"/>
    </row>
    <row r="70" spans="4:15" ht="15" customHeight="1" x14ac:dyDescent="0.2">
      <c r="D70" s="58"/>
      <c r="E70" s="58"/>
      <c r="F70" s="43"/>
      <c r="G70" s="58"/>
      <c r="H70"/>
      <c r="K70" s="43"/>
      <c r="L70" s="14"/>
      <c r="N70" s="43"/>
      <c r="O70" s="14"/>
    </row>
    <row r="71" spans="4:15" ht="15" customHeight="1" x14ac:dyDescent="0.2">
      <c r="D71" s="51"/>
      <c r="E71" s="58"/>
      <c r="F71" s="43"/>
      <c r="G71" s="58"/>
      <c r="H71"/>
      <c r="K71" s="43"/>
      <c r="L71" s="14"/>
      <c r="N71" s="43"/>
      <c r="O71" s="14"/>
    </row>
    <row r="72" spans="4:15" ht="15" customHeight="1" x14ac:dyDescent="0.2">
      <c r="D72" s="51"/>
      <c r="E72" s="58"/>
      <c r="F72" s="43"/>
      <c r="G72" s="58"/>
      <c r="H72"/>
      <c r="K72" s="43"/>
      <c r="L72" s="14"/>
      <c r="N72" s="43"/>
      <c r="O72" s="14"/>
    </row>
    <row r="73" spans="4:15" ht="15" customHeight="1" x14ac:dyDescent="0.2">
      <c r="D73" s="51"/>
      <c r="E73" s="58"/>
      <c r="F73" s="43"/>
      <c r="G73" s="58"/>
      <c r="H73"/>
      <c r="K73" s="43"/>
      <c r="L73" s="14"/>
      <c r="N73" s="43"/>
      <c r="O73" s="14"/>
    </row>
    <row r="74" spans="4:15" ht="15" customHeight="1" x14ac:dyDescent="0.2">
      <c r="D74" s="51"/>
      <c r="E74" s="58"/>
      <c r="F74" s="43"/>
      <c r="G74" s="58"/>
      <c r="H74"/>
      <c r="K74" s="43"/>
      <c r="L74" s="14"/>
      <c r="N74" s="43"/>
      <c r="O74" s="14"/>
    </row>
    <row r="75" spans="4:15" ht="15" customHeight="1" x14ac:dyDescent="0.2">
      <c r="D75" s="51"/>
      <c r="E75" s="58"/>
      <c r="F75" s="43"/>
      <c r="G75" s="58"/>
      <c r="H75"/>
      <c r="K75" s="43"/>
      <c r="L75" s="14"/>
    </row>
    <row r="76" spans="4:15" ht="15" customHeight="1" x14ac:dyDescent="0.2">
      <c r="D76" s="51"/>
      <c r="E76" s="58"/>
      <c r="F76" s="43"/>
      <c r="G76" s="58"/>
      <c r="H76"/>
      <c r="K76" s="43"/>
      <c r="L76" s="14"/>
    </row>
    <row r="77" spans="4:15" ht="15" customHeight="1" x14ac:dyDescent="0.2">
      <c r="D77" s="51"/>
      <c r="E77" s="58"/>
      <c r="F77" s="43"/>
      <c r="G77" s="58"/>
      <c r="H77"/>
      <c r="K77" s="25"/>
      <c r="L77" s="45"/>
    </row>
    <row r="78" spans="4:15" ht="15" customHeight="1" x14ac:dyDescent="0.2">
      <c r="D78" s="51"/>
      <c r="E78" s="58"/>
      <c r="F78" s="43"/>
      <c r="G78" s="58"/>
      <c r="H78"/>
    </row>
    <row r="79" spans="4:15" ht="15" customHeight="1" x14ac:dyDescent="0.2">
      <c r="D79" s="51"/>
      <c r="E79" s="58"/>
      <c r="F79" s="43"/>
      <c r="G79" s="58"/>
    </row>
    <row r="80" spans="4:15" ht="15" customHeight="1" x14ac:dyDescent="0.2">
      <c r="E80" s="58"/>
      <c r="F80" s="43"/>
      <c r="G80" s="58"/>
    </row>
    <row r="81" spans="1:7" ht="15" customHeight="1" x14ac:dyDescent="0.2">
      <c r="E81" s="58"/>
      <c r="F81" s="43"/>
      <c r="G81" s="58"/>
    </row>
    <row r="82" spans="1:7" ht="15" customHeight="1" x14ac:dyDescent="0.2">
      <c r="E82" s="58"/>
      <c r="F82" s="43"/>
      <c r="G82" s="58"/>
    </row>
    <row r="83" spans="1:7" ht="15" customHeight="1" x14ac:dyDescent="0.2">
      <c r="E83" s="58"/>
      <c r="F83" s="43"/>
      <c r="G83" s="58"/>
    </row>
    <row r="84" spans="1:7" ht="15" customHeight="1" x14ac:dyDescent="0.2">
      <c r="E84" s="51"/>
      <c r="F84" s="43"/>
      <c r="G84" s="58"/>
    </row>
    <row r="85" spans="1:7" x14ac:dyDescent="0.2">
      <c r="E85" s="51"/>
      <c r="F85" s="43"/>
      <c r="G85" s="58"/>
    </row>
    <row r="86" spans="1:7" x14ac:dyDescent="0.2">
      <c r="A86" s="58"/>
      <c r="B86" s="43"/>
      <c r="C86" s="58"/>
      <c r="F86"/>
      <c r="G86" s="51"/>
    </row>
    <row r="87" spans="1:7" x14ac:dyDescent="0.2">
      <c r="F87"/>
      <c r="G87" s="51"/>
    </row>
    <row r="88" spans="1:7" x14ac:dyDescent="0.2">
      <c r="A88" s="14"/>
      <c r="G88" s="51"/>
    </row>
    <row r="89" spans="1:7" x14ac:dyDescent="0.2">
      <c r="A89" s="14"/>
    </row>
    <row r="90" spans="1:7" x14ac:dyDescent="0.2">
      <c r="A90" s="14"/>
    </row>
    <row r="91" spans="1:7" x14ac:dyDescent="0.2">
      <c r="A91" s="14"/>
      <c r="B91" s="43"/>
    </row>
    <row r="92" spans="1:7" x14ac:dyDescent="0.2">
      <c r="A92" s="14"/>
      <c r="B92" s="43"/>
      <c r="C92" s="14"/>
    </row>
    <row r="93" spans="1:7" x14ac:dyDescent="0.2">
      <c r="B93" s="43"/>
      <c r="C93" s="14"/>
    </row>
    <row r="94" spans="1:7" x14ac:dyDescent="0.2">
      <c r="B94" s="43"/>
      <c r="C94" s="14"/>
    </row>
    <row r="95" spans="1:7" x14ac:dyDescent="0.2">
      <c r="B95" s="43"/>
      <c r="C95" s="14"/>
    </row>
    <row r="96" spans="1:7" x14ac:dyDescent="0.2">
      <c r="B96" s="43"/>
      <c r="C96" s="14"/>
    </row>
    <row r="97" spans="2:3" x14ac:dyDescent="0.2">
      <c r="B97" s="43"/>
      <c r="C97" s="14"/>
    </row>
    <row r="98" spans="2:3" x14ac:dyDescent="0.2">
      <c r="B98" s="43"/>
      <c r="C98" s="14"/>
    </row>
    <row r="99" spans="2:3" x14ac:dyDescent="0.2">
      <c r="B99" s="43"/>
      <c r="C99" s="14"/>
    </row>
    <row r="100" spans="2:3" x14ac:dyDescent="0.2">
      <c r="B100" s="43"/>
      <c r="C100" s="14"/>
    </row>
    <row r="101" spans="2:3" x14ac:dyDescent="0.2">
      <c r="B101" s="43"/>
      <c r="C101" s="14"/>
    </row>
    <row r="102" spans="2:3" x14ac:dyDescent="0.2">
      <c r="B102" s="43"/>
      <c r="C102" s="14"/>
    </row>
    <row r="103" spans="2:3" x14ac:dyDescent="0.2">
      <c r="B103" s="43"/>
      <c r="C103" s="14"/>
    </row>
    <row r="104" spans="2:3" x14ac:dyDescent="0.2">
      <c r="B104" s="43"/>
      <c r="C104" s="14"/>
    </row>
    <row r="105" spans="2:3" x14ac:dyDescent="0.2">
      <c r="C105" s="14"/>
    </row>
  </sheetData>
  <sheetProtection selectLockedCells="1" selectUnlockedCells="1"/>
  <mergeCells count="2">
    <mergeCell ref="A1:K1"/>
    <mergeCell ref="L1:Q1"/>
  </mergeCells>
  <phoneticPr fontId="0" type="noConversion"/>
  <pageMargins left="0.31527777777777777" right="0.31527777777777777" top="0.39374999999999999" bottom="0.39374999999999999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>
      <selection activeCell="F6" sqref="F6"/>
    </sheetView>
  </sheetViews>
  <sheetFormatPr defaultColWidth="9.140625" defaultRowHeight="15" x14ac:dyDescent="0.2"/>
  <cols>
    <col min="1" max="1" width="7.140625" style="1" customWidth="1"/>
    <col min="2" max="2" width="20.28515625" style="2" customWidth="1"/>
    <col min="3" max="3" width="9.5703125" style="36" customWidth="1"/>
    <col min="4" max="4" width="8.42578125" style="2" customWidth="1"/>
    <col min="5" max="5" width="10.140625" style="2" bestFit="1" customWidth="1"/>
    <col min="6" max="6" width="11.140625" style="2" customWidth="1"/>
    <col min="7" max="7" width="10.85546875" style="2" customWidth="1"/>
    <col min="8" max="8" width="9.28515625" style="2" bestFit="1" customWidth="1"/>
    <col min="9" max="9" width="23" style="2" customWidth="1"/>
    <col min="10" max="10" width="14.7109375" style="2" customWidth="1"/>
    <col min="11" max="11" width="19.85546875" style="2" customWidth="1"/>
    <col min="12" max="16384" width="9.140625" style="2"/>
  </cols>
  <sheetData>
    <row r="1" spans="1:11" ht="18" x14ac:dyDescent="0.25">
      <c r="A1" s="236" t="s">
        <v>620</v>
      </c>
      <c r="B1" s="236"/>
      <c r="C1" s="236"/>
      <c r="D1" s="236"/>
      <c r="E1" s="236"/>
      <c r="F1" s="236"/>
      <c r="G1" s="236"/>
      <c r="H1" s="236"/>
    </row>
    <row r="2" spans="1:11" ht="12.75" customHeight="1" x14ac:dyDescent="0.25">
      <c r="A2" s="4"/>
    </row>
    <row r="3" spans="1:11" ht="18.75" customHeight="1" x14ac:dyDescent="0.25">
      <c r="A3" s="236" t="s">
        <v>306</v>
      </c>
      <c r="B3" s="236"/>
      <c r="C3" s="236"/>
      <c r="D3" s="236"/>
      <c r="E3" s="236"/>
      <c r="F3" s="236"/>
      <c r="G3" s="236"/>
      <c r="H3" s="236"/>
      <c r="I3" s="10"/>
      <c r="J3" s="22"/>
      <c r="K3" s="10"/>
    </row>
    <row r="4" spans="1:11" ht="15.75" x14ac:dyDescent="0.25">
      <c r="A4" s="4"/>
      <c r="E4" s="2" t="s">
        <v>619</v>
      </c>
      <c r="F4" s="2" t="s">
        <v>619</v>
      </c>
      <c r="G4" s="2" t="s">
        <v>353</v>
      </c>
      <c r="I4" s="10"/>
      <c r="J4" s="22"/>
      <c r="K4" s="10"/>
    </row>
    <row r="5" spans="1:11" ht="16.5" thickBot="1" x14ac:dyDescent="0.3">
      <c r="A5" s="5" t="s">
        <v>0</v>
      </c>
      <c r="B5" s="20" t="s">
        <v>1</v>
      </c>
      <c r="C5" s="52" t="s">
        <v>2</v>
      </c>
      <c r="D5" s="85" t="s">
        <v>3</v>
      </c>
      <c r="E5" s="19" t="s">
        <v>4</v>
      </c>
      <c r="F5" s="174" t="s">
        <v>116</v>
      </c>
      <c r="G5" s="7" t="s">
        <v>5</v>
      </c>
      <c r="H5" s="6" t="s">
        <v>7</v>
      </c>
      <c r="I5" s="10"/>
    </row>
    <row r="6" spans="1:11" ht="15.75" thickTop="1" x14ac:dyDescent="0.2">
      <c r="A6" s="21" t="s">
        <v>13</v>
      </c>
      <c r="B6" s="18" t="s">
        <v>402</v>
      </c>
      <c r="C6" s="189">
        <v>2011</v>
      </c>
      <c r="D6" s="21" t="s">
        <v>307</v>
      </c>
      <c r="E6" s="202">
        <v>5.1446759259259262E-4</v>
      </c>
      <c r="F6" s="203">
        <f t="shared" ref="F6:F22" si="0">E6-MIN($E$6:$E$22)</f>
        <v>0</v>
      </c>
      <c r="G6" s="204">
        <v>9.4560185185185181E-3</v>
      </c>
      <c r="H6" s="9">
        <f>RANK(G6,$G$6:$G$22,1)</f>
        <v>1</v>
      </c>
      <c r="I6" s="10"/>
    </row>
    <row r="7" spans="1:11" x14ac:dyDescent="0.2">
      <c r="A7" s="21" t="s">
        <v>20</v>
      </c>
      <c r="B7" s="18" t="s">
        <v>407</v>
      </c>
      <c r="C7" s="21">
        <v>2013</v>
      </c>
      <c r="D7" s="21" t="s">
        <v>413</v>
      </c>
      <c r="E7" s="196">
        <v>5.1631944444444436E-4</v>
      </c>
      <c r="F7" s="203">
        <f t="shared" si="0"/>
        <v>1.8518518518517322E-6</v>
      </c>
      <c r="G7" s="204">
        <v>9.5486111111111101E-3</v>
      </c>
      <c r="H7" s="9">
        <f t="shared" ref="H7:H22" si="1">RANK(G7,$G$6:$G$22,1)</f>
        <v>2</v>
      </c>
      <c r="I7" s="10"/>
    </row>
    <row r="8" spans="1:11" x14ac:dyDescent="0.2">
      <c r="A8" s="21" t="s">
        <v>101</v>
      </c>
      <c r="B8" s="18" t="s">
        <v>408</v>
      </c>
      <c r="C8" s="21">
        <v>2013</v>
      </c>
      <c r="D8" s="21" t="s">
        <v>414</v>
      </c>
      <c r="E8" s="202">
        <v>6.7870370370370383E-4</v>
      </c>
      <c r="F8" s="203">
        <f t="shared" si="0"/>
        <v>1.642361111111112E-4</v>
      </c>
      <c r="G8" s="204">
        <v>9.6064814814814815E-3</v>
      </c>
      <c r="H8" s="9">
        <f t="shared" si="1"/>
        <v>3</v>
      </c>
      <c r="I8" s="10"/>
    </row>
    <row r="9" spans="1:11" x14ac:dyDescent="0.2">
      <c r="A9" s="21" t="s">
        <v>16</v>
      </c>
      <c r="B9" s="18" t="s">
        <v>404</v>
      </c>
      <c r="C9" s="189">
        <v>2011</v>
      </c>
      <c r="D9" s="21" t="s">
        <v>307</v>
      </c>
      <c r="E9" s="202">
        <v>6.1122685185185184E-4</v>
      </c>
      <c r="F9" s="203">
        <f t="shared" si="0"/>
        <v>9.6759259259259216E-5</v>
      </c>
      <c r="G9" s="204">
        <v>9.9421296296296289E-3</v>
      </c>
      <c r="H9" s="9">
        <f t="shared" si="1"/>
        <v>4</v>
      </c>
      <c r="I9" s="10"/>
    </row>
    <row r="10" spans="1:11" x14ac:dyDescent="0.2">
      <c r="A10" s="21" t="s">
        <v>19</v>
      </c>
      <c r="B10" s="18" t="s">
        <v>406</v>
      </c>
      <c r="C10" s="189">
        <v>2012</v>
      </c>
      <c r="D10" s="21" t="s">
        <v>307</v>
      </c>
      <c r="E10" s="202">
        <v>5.4756944444444449E-4</v>
      </c>
      <c r="F10" s="203">
        <f t="shared" si="0"/>
        <v>3.3101851851851868E-5</v>
      </c>
      <c r="G10" s="205">
        <v>1.005787037037037E-2</v>
      </c>
      <c r="H10" s="9">
        <f t="shared" si="1"/>
        <v>5</v>
      </c>
      <c r="I10" s="10"/>
    </row>
    <row r="11" spans="1:11" x14ac:dyDescent="0.2">
      <c r="A11" s="21" t="s">
        <v>17</v>
      </c>
      <c r="B11" s="18" t="s">
        <v>202</v>
      </c>
      <c r="C11" s="189">
        <v>2012</v>
      </c>
      <c r="D11" s="21" t="s">
        <v>307</v>
      </c>
      <c r="E11" s="202">
        <v>7.1377314814814817E-4</v>
      </c>
      <c r="F11" s="203">
        <f t="shared" si="0"/>
        <v>1.9930555555555554E-4</v>
      </c>
      <c r="G11" s="205">
        <v>1.0555555555555554E-2</v>
      </c>
      <c r="H11" s="9">
        <f t="shared" si="1"/>
        <v>6</v>
      </c>
      <c r="I11" s="10"/>
    </row>
    <row r="12" spans="1:11" x14ac:dyDescent="0.2">
      <c r="A12" s="21" t="s">
        <v>102</v>
      </c>
      <c r="B12" s="18" t="s">
        <v>409</v>
      </c>
      <c r="C12" s="21">
        <v>2012</v>
      </c>
      <c r="D12" s="21" t="s">
        <v>414</v>
      </c>
      <c r="E12" s="202">
        <v>9.1967592592592589E-4</v>
      </c>
      <c r="F12" s="203">
        <f t="shared" si="0"/>
        <v>4.0520833333333327E-4</v>
      </c>
      <c r="G12" s="205">
        <v>1.0601851851851854E-2</v>
      </c>
      <c r="H12" s="9">
        <f t="shared" si="1"/>
        <v>7</v>
      </c>
      <c r="I12" s="10"/>
    </row>
    <row r="13" spans="1:11" x14ac:dyDescent="0.2">
      <c r="A13" s="21" t="s">
        <v>12</v>
      </c>
      <c r="B13" s="18" t="s">
        <v>401</v>
      </c>
      <c r="C13" s="189">
        <v>2012</v>
      </c>
      <c r="D13" s="21" t="s">
        <v>307</v>
      </c>
      <c r="E13" s="202">
        <v>8.2604166666666666E-4</v>
      </c>
      <c r="F13" s="203">
        <f t="shared" si="0"/>
        <v>3.1157407407407403E-4</v>
      </c>
      <c r="G13" s="205">
        <v>1.1168981481481481E-2</v>
      </c>
      <c r="H13" s="9">
        <f t="shared" si="1"/>
        <v>8</v>
      </c>
      <c r="I13" s="10"/>
    </row>
    <row r="14" spans="1:11" x14ac:dyDescent="0.2">
      <c r="A14" s="21" t="s">
        <v>117</v>
      </c>
      <c r="B14" s="191" t="s">
        <v>411</v>
      </c>
      <c r="C14" s="206">
        <v>2013</v>
      </c>
      <c r="D14" s="21" t="s">
        <v>415</v>
      </c>
      <c r="E14" s="202">
        <v>9.3287037037037036E-4</v>
      </c>
      <c r="F14" s="203">
        <f t="shared" si="0"/>
        <v>4.1840277777777774E-4</v>
      </c>
      <c r="G14" s="205">
        <v>1.1342592592592592E-2</v>
      </c>
      <c r="H14" s="9">
        <f t="shared" si="1"/>
        <v>9</v>
      </c>
      <c r="I14" s="10"/>
    </row>
    <row r="15" spans="1:11" x14ac:dyDescent="0.2">
      <c r="A15" s="21" t="s">
        <v>18</v>
      </c>
      <c r="B15" s="18" t="s">
        <v>405</v>
      </c>
      <c r="C15" s="189">
        <v>2011</v>
      </c>
      <c r="D15" s="21" t="s">
        <v>307</v>
      </c>
      <c r="E15" s="202">
        <v>8.5960648148148148E-4</v>
      </c>
      <c r="F15" s="203">
        <f t="shared" si="0"/>
        <v>3.4513888888888886E-4</v>
      </c>
      <c r="G15" s="205">
        <v>1.1458333333333334E-2</v>
      </c>
      <c r="H15" s="9">
        <f t="shared" si="1"/>
        <v>10</v>
      </c>
      <c r="I15" s="10"/>
    </row>
    <row r="16" spans="1:11" x14ac:dyDescent="0.2">
      <c r="A16" s="21" t="s">
        <v>112</v>
      </c>
      <c r="B16" s="18" t="s">
        <v>410</v>
      </c>
      <c r="C16" s="21">
        <v>2012</v>
      </c>
      <c r="D16" s="21" t="s">
        <v>414</v>
      </c>
      <c r="E16" s="202">
        <v>8.0590277777777778E-4</v>
      </c>
      <c r="F16" s="203">
        <f t="shared" si="0"/>
        <v>2.9143518518518516E-4</v>
      </c>
      <c r="G16" s="205">
        <v>1.1597222222222222E-2</v>
      </c>
      <c r="H16" s="9">
        <f t="shared" si="1"/>
        <v>11</v>
      </c>
      <c r="I16" s="10"/>
    </row>
    <row r="17" spans="1:10" x14ac:dyDescent="0.2">
      <c r="A17" s="21" t="s">
        <v>9</v>
      </c>
      <c r="B17" s="18" t="s">
        <v>398</v>
      </c>
      <c r="C17" s="189">
        <v>2013</v>
      </c>
      <c r="D17" s="21" t="s">
        <v>307</v>
      </c>
      <c r="E17" s="202">
        <v>8.9629629629629619E-4</v>
      </c>
      <c r="F17" s="203">
        <f t="shared" si="0"/>
        <v>3.8182870370370356E-4</v>
      </c>
      <c r="G17" s="205">
        <v>1.1608796296296296E-2</v>
      </c>
      <c r="H17" s="9">
        <f t="shared" si="1"/>
        <v>12</v>
      </c>
      <c r="I17" s="10"/>
    </row>
    <row r="18" spans="1:10" x14ac:dyDescent="0.2">
      <c r="A18" s="21" t="s">
        <v>118</v>
      </c>
      <c r="B18" s="18" t="s">
        <v>412</v>
      </c>
      <c r="C18" s="21">
        <v>2013</v>
      </c>
      <c r="D18" s="21" t="s">
        <v>415</v>
      </c>
      <c r="E18" s="202">
        <v>1.0729166666666667E-3</v>
      </c>
      <c r="F18" s="203">
        <f t="shared" si="0"/>
        <v>5.5844907407407406E-4</v>
      </c>
      <c r="G18" s="205">
        <v>1.1712962962962965E-2</v>
      </c>
      <c r="H18" s="9">
        <f t="shared" si="1"/>
        <v>13</v>
      </c>
      <c r="I18" s="10"/>
    </row>
    <row r="19" spans="1:10" x14ac:dyDescent="0.2">
      <c r="A19" s="21" t="s">
        <v>10</v>
      </c>
      <c r="B19" s="18" t="s">
        <v>399</v>
      </c>
      <c r="C19" s="189">
        <v>2013</v>
      </c>
      <c r="D19" s="21" t="s">
        <v>307</v>
      </c>
      <c r="E19" s="202">
        <v>8.4143518518518519E-4</v>
      </c>
      <c r="F19" s="203">
        <f t="shared" si="0"/>
        <v>3.2696759259259257E-4</v>
      </c>
      <c r="G19" s="205">
        <v>1.2418981481481482E-2</v>
      </c>
      <c r="H19" s="9">
        <f t="shared" si="1"/>
        <v>14</v>
      </c>
    </row>
    <row r="20" spans="1:10" x14ac:dyDescent="0.2">
      <c r="A20" s="21" t="s">
        <v>15</v>
      </c>
      <c r="B20" s="18" t="s">
        <v>403</v>
      </c>
      <c r="C20" s="189">
        <v>2012</v>
      </c>
      <c r="D20" s="21" t="s">
        <v>307</v>
      </c>
      <c r="E20" s="202">
        <v>1.0324074074074074E-3</v>
      </c>
      <c r="F20" s="203">
        <f t="shared" si="0"/>
        <v>5.1793981481481483E-4</v>
      </c>
      <c r="G20" s="205">
        <v>1.2650462962962962E-2</v>
      </c>
      <c r="H20" s="9">
        <f t="shared" si="1"/>
        <v>15</v>
      </c>
    </row>
    <row r="21" spans="1:10" x14ac:dyDescent="0.2">
      <c r="A21" s="21" t="s">
        <v>11</v>
      </c>
      <c r="B21" s="18" t="s">
        <v>400</v>
      </c>
      <c r="C21" s="189">
        <v>2012</v>
      </c>
      <c r="D21" s="21" t="s">
        <v>307</v>
      </c>
      <c r="E21" s="202">
        <v>1.2601851851851851E-3</v>
      </c>
      <c r="F21" s="203">
        <f t="shared" si="0"/>
        <v>7.4571759259259253E-4</v>
      </c>
      <c r="G21" s="205">
        <v>1.3252314814814814E-2</v>
      </c>
      <c r="H21" s="9">
        <f t="shared" si="1"/>
        <v>16</v>
      </c>
    </row>
    <row r="22" spans="1:10" x14ac:dyDescent="0.2">
      <c r="A22" s="21" t="s">
        <v>8</v>
      </c>
      <c r="B22" s="18" t="s">
        <v>397</v>
      </c>
      <c r="C22" s="189">
        <v>2013</v>
      </c>
      <c r="D22" s="21" t="s">
        <v>307</v>
      </c>
      <c r="E22" s="202">
        <v>8.8738425925925931E-4</v>
      </c>
      <c r="F22" s="203">
        <f t="shared" si="0"/>
        <v>3.7291666666666669E-4</v>
      </c>
      <c r="G22" s="207">
        <v>1.3460648148148147E-2</v>
      </c>
      <c r="H22" s="9">
        <f t="shared" si="1"/>
        <v>17</v>
      </c>
    </row>
    <row r="23" spans="1:10" x14ac:dyDescent="0.2">
      <c r="A23" s="21"/>
      <c r="B23" s="55"/>
      <c r="C23" s="63"/>
      <c r="D23" s="27"/>
      <c r="E23" s="18"/>
      <c r="F23" s="53"/>
      <c r="G23" s="53"/>
      <c r="H23" s="18"/>
    </row>
    <row r="25" spans="1:10" x14ac:dyDescent="0.2">
      <c r="E25" s="192"/>
    </row>
    <row r="28" spans="1:10" x14ac:dyDescent="0.2">
      <c r="J28" s="36"/>
    </row>
    <row r="29" spans="1:10" x14ac:dyDescent="0.2">
      <c r="J29" s="36"/>
    </row>
    <row r="30" spans="1:10" x14ac:dyDescent="0.2">
      <c r="J30" s="36"/>
    </row>
    <row r="31" spans="1:10" x14ac:dyDescent="0.2">
      <c r="J31" s="36"/>
    </row>
    <row r="32" spans="1:10" x14ac:dyDescent="0.2">
      <c r="J32" s="36"/>
    </row>
    <row r="33" spans="10:10" x14ac:dyDescent="0.2">
      <c r="J33" s="36"/>
    </row>
  </sheetData>
  <sheetProtection selectLockedCells="1" selectUnlockedCells="1"/>
  <sortState ref="A6:J22">
    <sortCondition ref="H6:H22"/>
  </sortState>
  <mergeCells count="2">
    <mergeCell ref="A1:H1"/>
    <mergeCell ref="A3:H3"/>
  </mergeCells>
  <phoneticPr fontId="0" type="noConversion"/>
  <pageMargins left="0.25" right="0.25" top="0.75" bottom="0.75" header="0.3" footer="0.3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K3" sqref="K3"/>
    </sheetView>
  </sheetViews>
  <sheetFormatPr defaultColWidth="9.140625" defaultRowHeight="15" x14ac:dyDescent="0.2"/>
  <cols>
    <col min="1" max="1" width="9.140625" style="1"/>
    <col min="2" max="2" width="20.5703125" style="2" customWidth="1"/>
    <col min="3" max="3" width="10.42578125" style="36" customWidth="1"/>
    <col min="4" max="4" width="13.28515625" style="2" customWidth="1"/>
    <col min="5" max="5" width="10.140625" style="2" bestFit="1" customWidth="1"/>
    <col min="6" max="6" width="15.5703125" style="2" customWidth="1"/>
    <col min="7" max="7" width="11" style="2" customWidth="1"/>
    <col min="8" max="9" width="9.140625" style="2"/>
    <col min="10" max="10" width="18" style="2" customWidth="1"/>
    <col min="11" max="16384" width="9.140625" style="2"/>
  </cols>
  <sheetData>
    <row r="1" spans="1:10" ht="18" x14ac:dyDescent="0.25">
      <c r="A1" s="236" t="s">
        <v>620</v>
      </c>
      <c r="B1" s="236"/>
      <c r="C1" s="236"/>
      <c r="D1" s="236"/>
      <c r="E1" s="236"/>
      <c r="F1" s="236"/>
      <c r="G1" s="236"/>
      <c r="H1" s="236"/>
    </row>
    <row r="2" spans="1:10" ht="12.75" customHeight="1" x14ac:dyDescent="0.25">
      <c r="A2" s="4"/>
    </row>
    <row r="3" spans="1:10" ht="18" x14ac:dyDescent="0.25">
      <c r="A3" s="236" t="s">
        <v>305</v>
      </c>
      <c r="B3" s="236"/>
      <c r="C3" s="236"/>
      <c r="D3" s="236"/>
      <c r="E3" s="236"/>
      <c r="F3" s="236"/>
      <c r="G3" s="236"/>
      <c r="H3" s="236"/>
      <c r="J3" s="10"/>
    </row>
    <row r="4" spans="1:10" ht="15" customHeight="1" x14ac:dyDescent="0.25">
      <c r="A4" s="4"/>
      <c r="E4" s="2" t="s">
        <v>619</v>
      </c>
      <c r="F4" s="2" t="s">
        <v>619</v>
      </c>
      <c r="G4" s="2" t="s">
        <v>352</v>
      </c>
    </row>
    <row r="5" spans="1:10" ht="15" customHeight="1" thickBot="1" x14ac:dyDescent="0.3">
      <c r="A5" s="76" t="s">
        <v>0</v>
      </c>
      <c r="B5" s="20" t="s">
        <v>1</v>
      </c>
      <c r="C5" s="54" t="s">
        <v>2</v>
      </c>
      <c r="D5" s="84" t="s">
        <v>3</v>
      </c>
      <c r="E5" s="6" t="s">
        <v>4</v>
      </c>
      <c r="F5" s="7" t="s">
        <v>116</v>
      </c>
      <c r="G5" s="194" t="s">
        <v>5</v>
      </c>
      <c r="H5" s="6" t="s">
        <v>7</v>
      </c>
    </row>
    <row r="6" spans="1:10" ht="15" customHeight="1" thickTop="1" x14ac:dyDescent="0.2">
      <c r="A6" s="21" t="s">
        <v>138</v>
      </c>
      <c r="B6" s="18" t="s">
        <v>435</v>
      </c>
      <c r="C6" s="21">
        <v>2012</v>
      </c>
      <c r="D6" s="21" t="s">
        <v>415</v>
      </c>
      <c r="E6" s="196">
        <v>4.0902777777777785E-4</v>
      </c>
      <c r="F6" s="197">
        <f t="shared" ref="F6:F31" si="0">E6-MIN($E$6:$E$31)</f>
        <v>4.6296296296296396E-5</v>
      </c>
      <c r="G6" s="195">
        <v>8.3217592592592596E-3</v>
      </c>
      <c r="H6" s="201">
        <f t="shared" ref="H6:H31" si="1">RANK(G6,$G$6:$G$31,1)</f>
        <v>1</v>
      </c>
    </row>
    <row r="7" spans="1:10" ht="15" customHeight="1" x14ac:dyDescent="0.2">
      <c r="A7" s="21" t="s">
        <v>25</v>
      </c>
      <c r="B7" s="18" t="s">
        <v>419</v>
      </c>
      <c r="C7" s="189">
        <v>2012</v>
      </c>
      <c r="D7" s="21" t="s">
        <v>307</v>
      </c>
      <c r="E7" s="196">
        <v>3.6273148148148146E-4</v>
      </c>
      <c r="F7" s="184">
        <f t="shared" si="0"/>
        <v>0</v>
      </c>
      <c r="G7" s="195">
        <v>9.1550925925925931E-3</v>
      </c>
      <c r="H7" s="201">
        <f t="shared" si="1"/>
        <v>2</v>
      </c>
    </row>
    <row r="8" spans="1:10" ht="15" customHeight="1" x14ac:dyDescent="0.2">
      <c r="A8" s="21" t="s">
        <v>136</v>
      </c>
      <c r="B8" s="18" t="s">
        <v>433</v>
      </c>
      <c r="C8" s="63">
        <v>2011</v>
      </c>
      <c r="D8" s="21" t="s">
        <v>414</v>
      </c>
      <c r="E8" s="184">
        <v>7.7893518518518513E-4</v>
      </c>
      <c r="F8" s="184">
        <f t="shared" si="0"/>
        <v>4.1620370370370368E-4</v>
      </c>
      <c r="G8" s="195">
        <v>9.1666666666666667E-3</v>
      </c>
      <c r="H8" s="201">
        <f t="shared" si="1"/>
        <v>3</v>
      </c>
      <c r="J8" s="10"/>
    </row>
    <row r="9" spans="1:10" ht="15" customHeight="1" x14ac:dyDescent="0.2">
      <c r="A9" s="21" t="s">
        <v>137</v>
      </c>
      <c r="B9" s="18" t="s">
        <v>434</v>
      </c>
      <c r="C9" s="63">
        <v>2012</v>
      </c>
      <c r="D9" s="21" t="s">
        <v>415</v>
      </c>
      <c r="E9" s="184">
        <v>9.6527777777777768E-4</v>
      </c>
      <c r="F9" s="184">
        <f t="shared" si="0"/>
        <v>6.0254629629629623E-4</v>
      </c>
      <c r="G9" s="195">
        <v>9.2245370370370363E-3</v>
      </c>
      <c r="H9" s="201">
        <f t="shared" si="1"/>
        <v>4</v>
      </c>
      <c r="J9" s="10"/>
    </row>
    <row r="10" spans="1:10" ht="15" customHeight="1" x14ac:dyDescent="0.2">
      <c r="A10" s="21" t="s">
        <v>36</v>
      </c>
      <c r="B10" s="18" t="s">
        <v>426</v>
      </c>
      <c r="C10" s="189">
        <v>2012</v>
      </c>
      <c r="D10" s="21" t="s">
        <v>307</v>
      </c>
      <c r="E10" s="184">
        <v>7.2164351851851849E-4</v>
      </c>
      <c r="F10" s="184">
        <f t="shared" si="0"/>
        <v>3.5891203703703703E-4</v>
      </c>
      <c r="G10" s="195">
        <v>9.2361111111111116E-3</v>
      </c>
      <c r="H10" s="201">
        <f t="shared" si="1"/>
        <v>5</v>
      </c>
      <c r="J10" s="10"/>
    </row>
    <row r="11" spans="1:10" ht="15" customHeight="1" x14ac:dyDescent="0.2">
      <c r="A11" s="21" t="s">
        <v>34</v>
      </c>
      <c r="B11" s="18" t="s">
        <v>424</v>
      </c>
      <c r="C11" s="189">
        <v>2012</v>
      </c>
      <c r="D11" s="21" t="s">
        <v>307</v>
      </c>
      <c r="E11" s="196">
        <v>1.3501157407407405E-3</v>
      </c>
      <c r="F11" s="184">
        <f t="shared" si="0"/>
        <v>9.8738425925925903E-4</v>
      </c>
      <c r="G11" s="195">
        <v>9.6759259259259264E-3</v>
      </c>
      <c r="H11" s="201">
        <f t="shared" si="1"/>
        <v>6</v>
      </c>
      <c r="J11" s="10"/>
    </row>
    <row r="12" spans="1:10" ht="15" customHeight="1" x14ac:dyDescent="0.2">
      <c r="A12" s="21" t="s">
        <v>440</v>
      </c>
      <c r="B12" s="191" t="s">
        <v>441</v>
      </c>
      <c r="C12" s="198">
        <v>2012</v>
      </c>
      <c r="D12" s="21" t="s">
        <v>415</v>
      </c>
      <c r="E12" s="196">
        <v>7.3726851851851861E-4</v>
      </c>
      <c r="F12" s="184">
        <f t="shared" si="0"/>
        <v>3.7453703703703716E-4</v>
      </c>
      <c r="G12" s="195">
        <v>9.780092592592592E-3</v>
      </c>
      <c r="H12" s="201">
        <f t="shared" si="1"/>
        <v>7</v>
      </c>
      <c r="J12" s="10"/>
    </row>
    <row r="13" spans="1:10" ht="15" customHeight="1" x14ac:dyDescent="0.2">
      <c r="A13" s="21" t="s">
        <v>31</v>
      </c>
      <c r="B13" s="18" t="s">
        <v>199</v>
      </c>
      <c r="C13" s="189">
        <v>2011</v>
      </c>
      <c r="D13" s="21" t="s">
        <v>307</v>
      </c>
      <c r="E13" s="196">
        <v>5.1666666666666668E-4</v>
      </c>
      <c r="F13" s="184">
        <f t="shared" si="0"/>
        <v>1.5393518518518523E-4</v>
      </c>
      <c r="G13" s="195">
        <v>9.9189814814814817E-3</v>
      </c>
      <c r="H13" s="201">
        <f t="shared" si="1"/>
        <v>8</v>
      </c>
      <c r="J13" s="10"/>
    </row>
    <row r="14" spans="1:10" ht="15" customHeight="1" x14ac:dyDescent="0.2">
      <c r="A14" s="21" t="s">
        <v>123</v>
      </c>
      <c r="B14" s="18" t="s">
        <v>428</v>
      </c>
      <c r="C14" s="199">
        <v>2013</v>
      </c>
      <c r="D14" s="21" t="s">
        <v>413</v>
      </c>
      <c r="E14" s="196">
        <v>6.6504629629629628E-4</v>
      </c>
      <c r="F14" s="184">
        <f t="shared" si="0"/>
        <v>3.0231481481481483E-4</v>
      </c>
      <c r="G14" s="195">
        <v>9.9421296296296289E-3</v>
      </c>
      <c r="H14" s="201">
        <f t="shared" si="1"/>
        <v>9</v>
      </c>
      <c r="J14" s="10"/>
    </row>
    <row r="15" spans="1:10" ht="15" customHeight="1" x14ac:dyDescent="0.2">
      <c r="A15" s="21" t="s">
        <v>30</v>
      </c>
      <c r="B15" s="18" t="s">
        <v>200</v>
      </c>
      <c r="C15" s="189">
        <v>2011</v>
      </c>
      <c r="D15" s="21" t="s">
        <v>307</v>
      </c>
      <c r="E15" s="196">
        <v>5.2488425925925934E-4</v>
      </c>
      <c r="F15" s="184">
        <f t="shared" si="0"/>
        <v>1.6215277777777788E-4</v>
      </c>
      <c r="G15" s="195">
        <v>9.9768518518518531E-3</v>
      </c>
      <c r="H15" s="201">
        <f t="shared" si="1"/>
        <v>10</v>
      </c>
      <c r="J15" s="10"/>
    </row>
    <row r="16" spans="1:10" ht="15" customHeight="1" x14ac:dyDescent="0.2">
      <c r="A16" s="21" t="s">
        <v>122</v>
      </c>
      <c r="B16" s="18" t="s">
        <v>427</v>
      </c>
      <c r="C16" s="21">
        <v>2012</v>
      </c>
      <c r="D16" s="21" t="s">
        <v>413</v>
      </c>
      <c r="E16" s="196">
        <v>4.4259259259259268E-4</v>
      </c>
      <c r="F16" s="184">
        <f t="shared" si="0"/>
        <v>7.9861111111111224E-5</v>
      </c>
      <c r="G16" s="195">
        <v>9.9884259259259266E-3</v>
      </c>
      <c r="H16" s="201">
        <f t="shared" si="1"/>
        <v>11</v>
      </c>
      <c r="J16" s="10"/>
    </row>
    <row r="17" spans="1:10" ht="15" customHeight="1" x14ac:dyDescent="0.2">
      <c r="A17" s="21" t="s">
        <v>21</v>
      </c>
      <c r="B17" s="18" t="s">
        <v>416</v>
      </c>
      <c r="C17" s="189">
        <v>2012</v>
      </c>
      <c r="D17" s="21" t="s">
        <v>307</v>
      </c>
      <c r="E17" s="196">
        <v>7.5960648148148166E-4</v>
      </c>
      <c r="F17" s="184">
        <f t="shared" si="0"/>
        <v>3.968750000000002E-4</v>
      </c>
      <c r="G17" s="195">
        <v>1.0173611111111111E-2</v>
      </c>
      <c r="H17" s="201">
        <f t="shared" si="1"/>
        <v>12</v>
      </c>
      <c r="J17" s="10"/>
    </row>
    <row r="18" spans="1:10" ht="15" customHeight="1" x14ac:dyDescent="0.2">
      <c r="A18" s="21" t="s">
        <v>124</v>
      </c>
      <c r="B18" s="18" t="s">
        <v>430</v>
      </c>
      <c r="C18" s="199">
        <v>2011</v>
      </c>
      <c r="D18" s="21" t="s">
        <v>414</v>
      </c>
      <c r="E18" s="196">
        <v>1.0979166666666665E-3</v>
      </c>
      <c r="F18" s="184">
        <f t="shared" si="0"/>
        <v>7.3518518518518507E-4</v>
      </c>
      <c r="G18" s="195">
        <v>1.0300925925925927E-2</v>
      </c>
      <c r="H18" s="201">
        <f t="shared" si="1"/>
        <v>13</v>
      </c>
      <c r="J18" s="10"/>
    </row>
    <row r="19" spans="1:10" ht="15" customHeight="1" x14ac:dyDescent="0.2">
      <c r="A19" s="21" t="s">
        <v>125</v>
      </c>
      <c r="B19" s="18" t="s">
        <v>431</v>
      </c>
      <c r="C19" s="199">
        <v>2011</v>
      </c>
      <c r="D19" s="21" t="s">
        <v>414</v>
      </c>
      <c r="E19" s="196">
        <v>7.3599537037037036E-4</v>
      </c>
      <c r="F19" s="184">
        <f t="shared" si="0"/>
        <v>3.7326388888888891E-4</v>
      </c>
      <c r="G19" s="195">
        <v>1.068287037037037E-2</v>
      </c>
      <c r="H19" s="201">
        <f t="shared" si="1"/>
        <v>14</v>
      </c>
      <c r="J19" s="10"/>
    </row>
    <row r="20" spans="1:10" ht="15" customHeight="1" x14ac:dyDescent="0.2">
      <c r="A20" s="21" t="s">
        <v>27</v>
      </c>
      <c r="B20" s="18" t="s">
        <v>420</v>
      </c>
      <c r="C20" s="189">
        <v>2012</v>
      </c>
      <c r="D20" s="21" t="s">
        <v>307</v>
      </c>
      <c r="E20" s="196">
        <v>7.4189814814814821E-4</v>
      </c>
      <c r="F20" s="184">
        <f t="shared" si="0"/>
        <v>3.7916666666666676E-4</v>
      </c>
      <c r="G20" s="195">
        <v>1.1006944444444444E-2</v>
      </c>
      <c r="H20" s="201">
        <f t="shared" si="1"/>
        <v>15</v>
      </c>
    </row>
    <row r="21" spans="1:10" ht="15" customHeight="1" x14ac:dyDescent="0.2">
      <c r="A21" s="21" t="s">
        <v>32</v>
      </c>
      <c r="B21" s="18" t="s">
        <v>422</v>
      </c>
      <c r="C21" s="21">
        <v>2012</v>
      </c>
      <c r="D21" s="21" t="s">
        <v>307</v>
      </c>
      <c r="E21" s="196">
        <v>7.5000000000000012E-4</v>
      </c>
      <c r="F21" s="184">
        <f t="shared" si="0"/>
        <v>3.8726851851851867E-4</v>
      </c>
      <c r="G21" s="195">
        <v>1.1273148148148148E-2</v>
      </c>
      <c r="H21" s="201">
        <f t="shared" si="1"/>
        <v>16</v>
      </c>
    </row>
    <row r="22" spans="1:10" ht="15" customHeight="1" x14ac:dyDescent="0.2">
      <c r="A22" s="21" t="s">
        <v>132</v>
      </c>
      <c r="B22" s="18" t="s">
        <v>429</v>
      </c>
      <c r="C22" s="21">
        <v>2012</v>
      </c>
      <c r="D22" s="21" t="s">
        <v>414</v>
      </c>
      <c r="E22" s="196">
        <v>6.8055555555555545E-4</v>
      </c>
      <c r="F22" s="184">
        <f t="shared" si="0"/>
        <v>3.1782407407407399E-4</v>
      </c>
      <c r="G22" s="195">
        <v>1.1504629629629629E-2</v>
      </c>
      <c r="H22" s="201">
        <f t="shared" si="1"/>
        <v>17</v>
      </c>
    </row>
    <row r="23" spans="1:10" ht="15" customHeight="1" x14ac:dyDescent="0.2">
      <c r="A23" s="21" t="s">
        <v>126</v>
      </c>
      <c r="B23" s="18" t="s">
        <v>432</v>
      </c>
      <c r="C23" s="63">
        <v>2012</v>
      </c>
      <c r="D23" s="21" t="s">
        <v>414</v>
      </c>
      <c r="E23" s="196">
        <v>7.8796296296296297E-4</v>
      </c>
      <c r="F23" s="184">
        <f t="shared" si="0"/>
        <v>4.2523148148148151E-4</v>
      </c>
      <c r="G23" s="195">
        <v>1.1504629629629629E-2</v>
      </c>
      <c r="H23" s="201">
        <f t="shared" si="1"/>
        <v>17</v>
      </c>
      <c r="J23" s="10"/>
    </row>
    <row r="24" spans="1:10" ht="15" customHeight="1" x14ac:dyDescent="0.2">
      <c r="A24" s="21" t="s">
        <v>139</v>
      </c>
      <c r="B24" s="18" t="s">
        <v>436</v>
      </c>
      <c r="C24" s="21">
        <v>2012</v>
      </c>
      <c r="D24" s="21" t="s">
        <v>415</v>
      </c>
      <c r="E24" s="196">
        <v>8.443287037037038E-4</v>
      </c>
      <c r="F24" s="184">
        <f t="shared" si="0"/>
        <v>4.8159722222222234E-4</v>
      </c>
      <c r="G24" s="195">
        <v>1.2187500000000002E-2</v>
      </c>
      <c r="H24" s="201">
        <f t="shared" si="1"/>
        <v>19</v>
      </c>
      <c r="J24" s="10"/>
    </row>
    <row r="25" spans="1:10" ht="15" customHeight="1" x14ac:dyDescent="0.2">
      <c r="A25" s="21" t="s">
        <v>24</v>
      </c>
      <c r="B25" s="18" t="s">
        <v>418</v>
      </c>
      <c r="C25" s="189">
        <v>2012</v>
      </c>
      <c r="D25" s="21" t="s">
        <v>307</v>
      </c>
      <c r="E25" s="196">
        <v>7.733796296296295E-4</v>
      </c>
      <c r="F25" s="184">
        <f t="shared" si="0"/>
        <v>4.1064814814814805E-4</v>
      </c>
      <c r="G25" s="195">
        <v>1.2256944444444444E-2</v>
      </c>
      <c r="H25" s="201">
        <f t="shared" si="1"/>
        <v>20</v>
      </c>
      <c r="J25" s="10"/>
    </row>
    <row r="26" spans="1:10" ht="15" customHeight="1" x14ac:dyDescent="0.2">
      <c r="A26" s="21" t="s">
        <v>22</v>
      </c>
      <c r="B26" s="18" t="s">
        <v>417</v>
      </c>
      <c r="C26" s="189">
        <v>2012</v>
      </c>
      <c r="D26" s="21" t="s">
        <v>307</v>
      </c>
      <c r="E26" s="196">
        <v>1.1318287037037037E-3</v>
      </c>
      <c r="F26" s="184">
        <f t="shared" si="0"/>
        <v>7.6909722222222223E-4</v>
      </c>
      <c r="G26" s="195">
        <v>1.2569444444444446E-2</v>
      </c>
      <c r="H26" s="201">
        <f t="shared" si="1"/>
        <v>21</v>
      </c>
      <c r="J26" s="10"/>
    </row>
    <row r="27" spans="1:10" ht="15" customHeight="1" x14ac:dyDescent="0.2">
      <c r="A27" s="21" t="s">
        <v>146</v>
      </c>
      <c r="B27" s="18" t="s">
        <v>437</v>
      </c>
      <c r="C27" s="63">
        <v>2012</v>
      </c>
      <c r="D27" s="21" t="s">
        <v>415</v>
      </c>
      <c r="E27" s="196">
        <v>7.58912037037037E-4</v>
      </c>
      <c r="F27" s="184">
        <f t="shared" si="0"/>
        <v>3.9618055555555554E-4</v>
      </c>
      <c r="G27" s="195">
        <v>1.3136574074074077E-2</v>
      </c>
      <c r="H27" s="201">
        <f t="shared" si="1"/>
        <v>22</v>
      </c>
    </row>
    <row r="28" spans="1:10" ht="15" customHeight="1" x14ac:dyDescent="0.2">
      <c r="A28" s="21" t="s">
        <v>438</v>
      </c>
      <c r="B28" s="18" t="s">
        <v>439</v>
      </c>
      <c r="C28" s="63">
        <v>2012</v>
      </c>
      <c r="D28" s="21" t="s">
        <v>415</v>
      </c>
      <c r="E28" s="184">
        <v>7.5451388888888888E-4</v>
      </c>
      <c r="F28" s="184">
        <f t="shared" si="0"/>
        <v>3.9178240740740742E-4</v>
      </c>
      <c r="G28" s="195">
        <v>1.3761574074074074E-2</v>
      </c>
      <c r="H28" s="201">
        <f t="shared" si="1"/>
        <v>23</v>
      </c>
    </row>
    <row r="29" spans="1:10" ht="15" customHeight="1" x14ac:dyDescent="0.2">
      <c r="A29" s="21" t="s">
        <v>33</v>
      </c>
      <c r="B29" s="18" t="s">
        <v>423</v>
      </c>
      <c r="C29" s="189">
        <v>2012</v>
      </c>
      <c r="D29" s="21" t="s">
        <v>307</v>
      </c>
      <c r="E29" s="184">
        <v>8.2256944444444435E-4</v>
      </c>
      <c r="F29" s="184">
        <f t="shared" si="0"/>
        <v>4.5983796296296289E-4</v>
      </c>
      <c r="G29" s="195">
        <v>1.3773148148148147E-2</v>
      </c>
      <c r="H29" s="201">
        <f t="shared" si="1"/>
        <v>24</v>
      </c>
    </row>
    <row r="30" spans="1:10" ht="15" customHeight="1" x14ac:dyDescent="0.2">
      <c r="A30" s="21" t="s">
        <v>29</v>
      </c>
      <c r="B30" s="18" t="s">
        <v>421</v>
      </c>
      <c r="C30" s="189">
        <v>2011</v>
      </c>
      <c r="D30" s="21" t="s">
        <v>307</v>
      </c>
      <c r="E30" s="200">
        <v>9.2199074074074069E-4</v>
      </c>
      <c r="F30" s="184">
        <f t="shared" si="0"/>
        <v>5.5925925925925924E-4</v>
      </c>
      <c r="G30" s="195">
        <v>1.511574074074074E-2</v>
      </c>
      <c r="H30" s="201">
        <f t="shared" si="1"/>
        <v>25</v>
      </c>
    </row>
    <row r="31" spans="1:10" ht="15" customHeight="1" x14ac:dyDescent="0.2">
      <c r="A31" s="21" t="s">
        <v>35</v>
      </c>
      <c r="B31" s="18" t="s">
        <v>425</v>
      </c>
      <c r="C31" s="189">
        <v>2012</v>
      </c>
      <c r="D31" s="21" t="s">
        <v>307</v>
      </c>
      <c r="E31" s="184">
        <v>1.0578703703703705E-3</v>
      </c>
      <c r="F31" s="184">
        <f t="shared" si="0"/>
        <v>6.9513888888888902E-4</v>
      </c>
      <c r="G31" s="195">
        <v>1.5277777777777777E-2</v>
      </c>
      <c r="H31" s="201">
        <f t="shared" si="1"/>
        <v>26</v>
      </c>
    </row>
  </sheetData>
  <sheetProtection selectLockedCells="1" selectUnlockedCells="1"/>
  <sortState ref="A6:H31">
    <sortCondition ref="H6:H31"/>
  </sortState>
  <mergeCells count="2">
    <mergeCell ref="A1:H1"/>
    <mergeCell ref="A3:H3"/>
  </mergeCells>
  <phoneticPr fontId="0" type="noConversion"/>
  <pageMargins left="0.25" right="0.25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G18" sqref="G18"/>
    </sheetView>
  </sheetViews>
  <sheetFormatPr defaultColWidth="9.140625" defaultRowHeight="15" x14ac:dyDescent="0.2"/>
  <cols>
    <col min="1" max="1" width="7.140625" style="1" customWidth="1"/>
    <col min="2" max="2" width="21.7109375" style="2" customWidth="1"/>
    <col min="3" max="3" width="10.5703125" style="37" customWidth="1"/>
    <col min="4" max="4" width="9" style="2" customWidth="1"/>
    <col min="5" max="7" width="10.7109375" style="2" customWidth="1"/>
    <col min="8" max="8" width="8.7109375" style="2" customWidth="1"/>
    <col min="9" max="16384" width="9.140625" style="2"/>
  </cols>
  <sheetData>
    <row r="1" spans="1:8" ht="18" x14ac:dyDescent="0.25">
      <c r="A1" s="236" t="s">
        <v>620</v>
      </c>
      <c r="B1" s="236"/>
      <c r="C1" s="236"/>
      <c r="D1" s="236"/>
      <c r="E1" s="236"/>
      <c r="F1" s="236"/>
      <c r="G1" s="236"/>
      <c r="H1" s="236"/>
    </row>
    <row r="2" spans="1:8" ht="12.75" customHeight="1" x14ac:dyDescent="0.25">
      <c r="A2" s="4"/>
    </row>
    <row r="3" spans="1:8" ht="18" x14ac:dyDescent="0.25">
      <c r="A3" s="236" t="s">
        <v>304</v>
      </c>
      <c r="B3" s="236"/>
      <c r="C3" s="236"/>
      <c r="D3" s="236"/>
      <c r="E3" s="236"/>
      <c r="F3" s="236"/>
      <c r="G3" s="236"/>
      <c r="H3" s="236"/>
    </row>
    <row r="4" spans="1:8" ht="15.75" x14ac:dyDescent="0.25">
      <c r="A4" s="4"/>
      <c r="C4" s="36"/>
      <c r="E4" s="2" t="s">
        <v>619</v>
      </c>
      <c r="F4" s="2" t="s">
        <v>619</v>
      </c>
      <c r="G4" s="2" t="s">
        <v>352</v>
      </c>
    </row>
    <row r="5" spans="1:8" ht="16.5" thickBot="1" x14ac:dyDescent="0.3">
      <c r="A5" s="76" t="s">
        <v>0</v>
      </c>
      <c r="B5" s="20" t="s">
        <v>1</v>
      </c>
      <c r="C5" s="47" t="s">
        <v>2</v>
      </c>
      <c r="D5" s="84" t="s">
        <v>3</v>
      </c>
      <c r="E5" s="6" t="s">
        <v>4</v>
      </c>
      <c r="F5" s="7" t="s">
        <v>116</v>
      </c>
      <c r="G5" s="7" t="s">
        <v>5</v>
      </c>
      <c r="H5" s="6" t="s">
        <v>7</v>
      </c>
    </row>
    <row r="6" spans="1:8" ht="15.75" thickTop="1" x14ac:dyDescent="0.2">
      <c r="A6" s="21" t="s">
        <v>458</v>
      </c>
      <c r="B6" s="216" t="s">
        <v>459</v>
      </c>
      <c r="C6" s="189">
        <v>2010</v>
      </c>
      <c r="D6" s="21" t="s">
        <v>307</v>
      </c>
      <c r="E6" s="197">
        <v>1.7557870370370368E-3</v>
      </c>
      <c r="F6" s="197">
        <f t="shared" ref="F6:F28" si="0">E6-MIN($E$6:$E$28)</f>
        <v>1.409259259259259E-3</v>
      </c>
      <c r="G6" s="215">
        <v>1.7627314814814814E-2</v>
      </c>
      <c r="H6" s="9">
        <f t="shared" ref="H6:H28" si="1">RANK(G6,$G$6:$G$28,1)</f>
        <v>1</v>
      </c>
    </row>
    <row r="7" spans="1:8" x14ac:dyDescent="0.2">
      <c r="A7" s="21" t="s">
        <v>462</v>
      </c>
      <c r="B7" s="18" t="s">
        <v>463</v>
      </c>
      <c r="C7" s="189">
        <v>2010</v>
      </c>
      <c r="D7" s="21" t="s">
        <v>307</v>
      </c>
      <c r="E7" s="184">
        <v>1.2903935185185186E-3</v>
      </c>
      <c r="F7" s="184">
        <f t="shared" si="0"/>
        <v>9.4386574074074078E-4</v>
      </c>
      <c r="G7" s="215">
        <v>1.8171296296296297E-2</v>
      </c>
      <c r="H7" s="9">
        <f t="shared" si="1"/>
        <v>2</v>
      </c>
    </row>
    <row r="8" spans="1:8" x14ac:dyDescent="0.2">
      <c r="A8" s="21" t="s">
        <v>464</v>
      </c>
      <c r="B8" s="18" t="s">
        <v>465</v>
      </c>
      <c r="C8" s="21">
        <v>2010</v>
      </c>
      <c r="D8" s="21" t="s">
        <v>415</v>
      </c>
      <c r="E8" s="184">
        <v>1.3493055555555556E-3</v>
      </c>
      <c r="F8" s="184">
        <f t="shared" si="0"/>
        <v>1.0027777777777778E-3</v>
      </c>
      <c r="G8" s="215">
        <v>1.8414351851851852E-2</v>
      </c>
      <c r="H8" s="9">
        <f t="shared" si="1"/>
        <v>3</v>
      </c>
    </row>
    <row r="9" spans="1:8" x14ac:dyDescent="0.2">
      <c r="A9" s="21" t="s">
        <v>193</v>
      </c>
      <c r="B9" s="18" t="s">
        <v>447</v>
      </c>
      <c r="C9" s="189">
        <v>2011</v>
      </c>
      <c r="D9" s="21" t="s">
        <v>307</v>
      </c>
      <c r="E9" s="184">
        <v>8.8356481481481478E-4</v>
      </c>
      <c r="F9" s="184">
        <f t="shared" si="0"/>
        <v>5.3703703703703704E-4</v>
      </c>
      <c r="G9" s="215">
        <v>1.8969907407407408E-2</v>
      </c>
      <c r="H9" s="9">
        <f t="shared" si="1"/>
        <v>4</v>
      </c>
    </row>
    <row r="10" spans="1:8" x14ac:dyDescent="0.2">
      <c r="A10" s="21" t="s">
        <v>449</v>
      </c>
      <c r="B10" s="216" t="s">
        <v>257</v>
      </c>
      <c r="C10" s="189">
        <v>2010</v>
      </c>
      <c r="D10" s="21" t="s">
        <v>307</v>
      </c>
      <c r="E10" s="184">
        <v>1.5289351851851853E-3</v>
      </c>
      <c r="F10" s="184">
        <f t="shared" si="0"/>
        <v>1.1824074074074074E-3</v>
      </c>
      <c r="G10" s="215">
        <v>1.9189814814814816E-2</v>
      </c>
      <c r="H10" s="9">
        <f t="shared" si="1"/>
        <v>5</v>
      </c>
    </row>
    <row r="11" spans="1:8" x14ac:dyDescent="0.2">
      <c r="A11" s="21" t="s">
        <v>191</v>
      </c>
      <c r="B11" s="18" t="s">
        <v>445</v>
      </c>
      <c r="C11" s="189">
        <v>2011</v>
      </c>
      <c r="D11" s="21" t="s">
        <v>307</v>
      </c>
      <c r="E11" s="184">
        <v>1.4993055555555556E-3</v>
      </c>
      <c r="F11" s="184">
        <f t="shared" si="0"/>
        <v>1.1527777777777777E-3</v>
      </c>
      <c r="G11" s="215">
        <v>1.9363425925925926E-2</v>
      </c>
      <c r="H11" s="9">
        <f t="shared" si="1"/>
        <v>6</v>
      </c>
    </row>
    <row r="12" spans="1:8" x14ac:dyDescent="0.2">
      <c r="A12" s="21" t="s">
        <v>450</v>
      </c>
      <c r="B12" s="163" t="s">
        <v>451</v>
      </c>
      <c r="C12" s="21">
        <v>2009</v>
      </c>
      <c r="D12" s="21" t="s">
        <v>307</v>
      </c>
      <c r="E12" s="184">
        <v>1.6678240740740742E-3</v>
      </c>
      <c r="F12" s="184">
        <f t="shared" si="0"/>
        <v>1.3212962962962963E-3</v>
      </c>
      <c r="G12" s="215">
        <v>1.9421296296296294E-2</v>
      </c>
      <c r="H12" s="9">
        <f t="shared" si="1"/>
        <v>7</v>
      </c>
    </row>
    <row r="13" spans="1:8" x14ac:dyDescent="0.2">
      <c r="A13" s="21" t="s">
        <v>466</v>
      </c>
      <c r="B13" s="18" t="s">
        <v>467</v>
      </c>
      <c r="C13" s="21">
        <v>2010</v>
      </c>
      <c r="D13" s="21" t="s">
        <v>415</v>
      </c>
      <c r="E13" s="184">
        <v>1.4016203703703706E-3</v>
      </c>
      <c r="F13" s="184">
        <f t="shared" si="0"/>
        <v>1.0550925925925927E-3</v>
      </c>
      <c r="G13" s="215">
        <v>2.0034722222222221E-2</v>
      </c>
      <c r="H13" s="9">
        <f t="shared" si="1"/>
        <v>8</v>
      </c>
    </row>
    <row r="14" spans="1:8" x14ac:dyDescent="0.2">
      <c r="A14" s="21" t="s">
        <v>453</v>
      </c>
      <c r="B14" s="18" t="s">
        <v>454</v>
      </c>
      <c r="C14" s="189">
        <v>2010</v>
      </c>
      <c r="D14" s="21" t="s">
        <v>307</v>
      </c>
      <c r="E14" s="184"/>
      <c r="F14" s="184">
        <f t="shared" si="0"/>
        <v>-3.465277777777778E-4</v>
      </c>
      <c r="G14" s="215">
        <v>2.0543981481481479E-2</v>
      </c>
      <c r="H14" s="9">
        <f t="shared" si="1"/>
        <v>9</v>
      </c>
    </row>
    <row r="15" spans="1:8" x14ac:dyDescent="0.2">
      <c r="A15" s="21" t="s">
        <v>190</v>
      </c>
      <c r="B15" s="163" t="s">
        <v>444</v>
      </c>
      <c r="C15" s="189">
        <v>2010</v>
      </c>
      <c r="D15" s="21" t="s">
        <v>307</v>
      </c>
      <c r="E15" s="184">
        <v>2.0370370370370373E-3</v>
      </c>
      <c r="F15" s="184">
        <f t="shared" si="0"/>
        <v>1.6905092592592594E-3</v>
      </c>
      <c r="G15" s="215">
        <v>2.101851851851852E-2</v>
      </c>
      <c r="H15" s="9">
        <f t="shared" si="1"/>
        <v>10</v>
      </c>
    </row>
    <row r="16" spans="1:8" x14ac:dyDescent="0.2">
      <c r="A16" s="21" t="s">
        <v>38</v>
      </c>
      <c r="B16" s="163" t="s">
        <v>183</v>
      </c>
      <c r="C16" s="21">
        <v>2010</v>
      </c>
      <c r="D16" s="21" t="s">
        <v>307</v>
      </c>
      <c r="E16" s="184">
        <v>1.6144675925925927E-3</v>
      </c>
      <c r="F16" s="184">
        <f t="shared" si="0"/>
        <v>1.2679398148148148E-3</v>
      </c>
      <c r="G16" s="215">
        <v>2.1319444444444443E-2</v>
      </c>
      <c r="H16" s="9">
        <f t="shared" si="1"/>
        <v>11</v>
      </c>
    </row>
    <row r="17" spans="1:8" x14ac:dyDescent="0.2">
      <c r="A17" s="21" t="s">
        <v>456</v>
      </c>
      <c r="B17" s="18" t="s">
        <v>457</v>
      </c>
      <c r="C17" s="189">
        <v>2009</v>
      </c>
      <c r="D17" s="21" t="s">
        <v>307</v>
      </c>
      <c r="E17" s="184"/>
      <c r="F17" s="184">
        <f t="shared" si="0"/>
        <v>-3.465277777777778E-4</v>
      </c>
      <c r="G17" s="215">
        <v>2.1458333333333333E-2</v>
      </c>
      <c r="H17" s="9">
        <f t="shared" si="1"/>
        <v>12</v>
      </c>
    </row>
    <row r="18" spans="1:8" x14ac:dyDescent="0.2">
      <c r="A18" s="21" t="s">
        <v>194</v>
      </c>
      <c r="B18" s="18" t="s">
        <v>448</v>
      </c>
      <c r="C18" s="189">
        <v>2011</v>
      </c>
      <c r="D18" s="21" t="s">
        <v>307</v>
      </c>
      <c r="E18" s="184">
        <v>1.5497685185185182E-3</v>
      </c>
      <c r="F18" s="184">
        <f t="shared" si="0"/>
        <v>1.2032407407407404E-3</v>
      </c>
      <c r="G18" s="215">
        <v>2.1516203703703704E-2</v>
      </c>
      <c r="H18" s="9">
        <f t="shared" si="1"/>
        <v>13</v>
      </c>
    </row>
    <row r="19" spans="1:8" x14ac:dyDescent="0.2">
      <c r="A19" s="21" t="s">
        <v>39</v>
      </c>
      <c r="B19" s="163" t="s">
        <v>204</v>
      </c>
      <c r="C19" s="189">
        <v>2010</v>
      </c>
      <c r="D19" s="21" t="s">
        <v>307</v>
      </c>
      <c r="E19" s="184">
        <v>1.7659722222222224E-3</v>
      </c>
      <c r="F19" s="184">
        <f t="shared" si="0"/>
        <v>1.4194444444444445E-3</v>
      </c>
      <c r="G19" s="215">
        <v>2.1585648148148145E-2</v>
      </c>
      <c r="H19" s="9">
        <f t="shared" si="1"/>
        <v>14</v>
      </c>
    </row>
    <row r="20" spans="1:8" x14ac:dyDescent="0.2">
      <c r="A20" s="21" t="s">
        <v>37</v>
      </c>
      <c r="B20" s="190" t="s">
        <v>442</v>
      </c>
      <c r="C20" s="189">
        <v>2011</v>
      </c>
      <c r="D20" s="21" t="s">
        <v>307</v>
      </c>
      <c r="E20" s="184">
        <v>3.465277777777778E-4</v>
      </c>
      <c r="F20" s="184">
        <f t="shared" si="0"/>
        <v>0</v>
      </c>
      <c r="G20" s="215">
        <v>2.2002314814814818E-2</v>
      </c>
      <c r="H20" s="9">
        <f t="shared" si="1"/>
        <v>15</v>
      </c>
    </row>
    <row r="21" spans="1:8" x14ac:dyDescent="0.2">
      <c r="A21" s="21" t="s">
        <v>460</v>
      </c>
      <c r="B21" s="216" t="s">
        <v>461</v>
      </c>
      <c r="C21" s="189">
        <v>2009</v>
      </c>
      <c r="D21" s="21" t="s">
        <v>307</v>
      </c>
      <c r="E21" s="184">
        <v>1.0047453703703703E-3</v>
      </c>
      <c r="F21" s="184">
        <f t="shared" si="0"/>
        <v>6.582175925925924E-4</v>
      </c>
      <c r="G21" s="215">
        <v>2.2002314814814818E-2</v>
      </c>
      <c r="H21" s="9">
        <f t="shared" si="1"/>
        <v>15</v>
      </c>
    </row>
    <row r="22" spans="1:8" x14ac:dyDescent="0.2">
      <c r="A22" s="21" t="s">
        <v>472</v>
      </c>
      <c r="B22" s="18" t="s">
        <v>207</v>
      </c>
      <c r="C22" s="21"/>
      <c r="D22" s="21" t="s">
        <v>307</v>
      </c>
      <c r="E22" s="184">
        <v>1.8804398148148148E-3</v>
      </c>
      <c r="F22" s="184">
        <f t="shared" si="0"/>
        <v>1.533912037037037E-3</v>
      </c>
      <c r="G22" s="215">
        <v>2.224537037037037E-2</v>
      </c>
      <c r="H22" s="9">
        <f t="shared" si="1"/>
        <v>17</v>
      </c>
    </row>
    <row r="23" spans="1:8" x14ac:dyDescent="0.2">
      <c r="A23" s="21" t="s">
        <v>455</v>
      </c>
      <c r="B23" s="18" t="s">
        <v>267</v>
      </c>
      <c r="C23" s="189">
        <v>2010</v>
      </c>
      <c r="D23" s="21" t="s">
        <v>307</v>
      </c>
      <c r="E23" s="184">
        <v>1.734837962962963E-3</v>
      </c>
      <c r="F23" s="184">
        <f t="shared" si="0"/>
        <v>1.3883101851851851E-3</v>
      </c>
      <c r="G23" s="215">
        <v>2.3032407407407404E-2</v>
      </c>
      <c r="H23" s="9">
        <f t="shared" si="1"/>
        <v>18</v>
      </c>
    </row>
    <row r="24" spans="1:8" x14ac:dyDescent="0.2">
      <c r="A24" s="21" t="s">
        <v>452</v>
      </c>
      <c r="B24" s="18" t="s">
        <v>162</v>
      </c>
      <c r="C24" s="189">
        <v>2009</v>
      </c>
      <c r="D24" s="21" t="s">
        <v>307</v>
      </c>
      <c r="E24" s="184"/>
      <c r="F24" s="184">
        <f t="shared" si="0"/>
        <v>-3.465277777777778E-4</v>
      </c>
      <c r="G24" s="215">
        <v>2.326388888888889E-2</v>
      </c>
      <c r="H24" s="9">
        <f t="shared" si="1"/>
        <v>19</v>
      </c>
    </row>
    <row r="25" spans="1:8" x14ac:dyDescent="0.2">
      <c r="A25" s="21" t="s">
        <v>468</v>
      </c>
      <c r="B25" s="18" t="s">
        <v>469</v>
      </c>
      <c r="C25" s="21">
        <v>2010</v>
      </c>
      <c r="D25" s="21" t="s">
        <v>415</v>
      </c>
      <c r="E25" s="184">
        <v>2.1065972222222224E-3</v>
      </c>
      <c r="F25" s="184">
        <f t="shared" si="0"/>
        <v>1.7600694444444445E-3</v>
      </c>
      <c r="G25" s="215">
        <v>2.34375E-2</v>
      </c>
      <c r="H25" s="9">
        <f t="shared" si="1"/>
        <v>20</v>
      </c>
    </row>
    <row r="26" spans="1:8" x14ac:dyDescent="0.2">
      <c r="A26" s="21" t="s">
        <v>192</v>
      </c>
      <c r="B26" s="190" t="s">
        <v>446</v>
      </c>
      <c r="C26" s="189">
        <v>2011</v>
      </c>
      <c r="D26" s="21" t="s">
        <v>307</v>
      </c>
      <c r="E26" s="184">
        <v>1.7186342592592592E-3</v>
      </c>
      <c r="F26" s="184">
        <f t="shared" si="0"/>
        <v>1.3721064814814813E-3</v>
      </c>
      <c r="G26" s="215">
        <v>2.3518518518518518E-2</v>
      </c>
      <c r="H26" s="9">
        <f t="shared" si="1"/>
        <v>21</v>
      </c>
    </row>
    <row r="27" spans="1:8" x14ac:dyDescent="0.2">
      <c r="A27" s="21" t="s">
        <v>189</v>
      </c>
      <c r="B27" s="216" t="s">
        <v>443</v>
      </c>
      <c r="C27" s="189">
        <v>2011</v>
      </c>
      <c r="D27" s="21" t="s">
        <v>307</v>
      </c>
      <c r="E27" s="184">
        <v>2.170138888888889E-3</v>
      </c>
      <c r="F27" s="184">
        <f t="shared" si="0"/>
        <v>1.8236111111111111E-3</v>
      </c>
      <c r="G27" s="215">
        <v>2.4259259259259258E-2</v>
      </c>
      <c r="H27" s="9">
        <f t="shared" si="1"/>
        <v>22</v>
      </c>
    </row>
    <row r="28" spans="1:8" x14ac:dyDescent="0.2">
      <c r="A28" s="21" t="s">
        <v>470</v>
      </c>
      <c r="B28" s="18" t="s">
        <v>471</v>
      </c>
      <c r="C28" s="21"/>
      <c r="D28" s="21" t="s">
        <v>307</v>
      </c>
      <c r="E28" s="184">
        <v>2.0046296296296296E-3</v>
      </c>
      <c r="F28" s="184">
        <f t="shared" si="0"/>
        <v>1.6581018518518518E-3</v>
      </c>
      <c r="G28" s="215">
        <v>2.4988425925925928E-2</v>
      </c>
      <c r="H28" s="9">
        <f t="shared" si="1"/>
        <v>23</v>
      </c>
    </row>
    <row r="29" spans="1:8" x14ac:dyDescent="0.2">
      <c r="A29" s="21"/>
      <c r="B29" s="69"/>
      <c r="C29" s="82"/>
      <c r="D29" s="59"/>
      <c r="E29" s="133"/>
      <c r="F29" s="136"/>
      <c r="G29" s="175"/>
      <c r="H29" s="17"/>
    </row>
    <row r="30" spans="1:8" x14ac:dyDescent="0.2">
      <c r="A30"/>
      <c r="B30"/>
      <c r="C30" s="38"/>
      <c r="D30"/>
      <c r="E30"/>
      <c r="F30"/>
      <c r="G30"/>
      <c r="H30"/>
    </row>
    <row r="31" spans="1:8" x14ac:dyDescent="0.2">
      <c r="B31" s="13"/>
      <c r="C31" s="185"/>
      <c r="D31" s="13"/>
      <c r="E31" s="13"/>
    </row>
  </sheetData>
  <sheetProtection selectLockedCells="1" selectUnlockedCells="1"/>
  <sortState ref="A6:H28">
    <sortCondition ref="H6:H28"/>
  </sortState>
  <mergeCells count="2">
    <mergeCell ref="A1:H1"/>
    <mergeCell ref="A3:H3"/>
  </mergeCells>
  <phoneticPr fontId="0" type="noConversion"/>
  <pageMargins left="0.25" right="0.25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I19" sqref="I19"/>
    </sheetView>
  </sheetViews>
  <sheetFormatPr defaultColWidth="9.140625" defaultRowHeight="15" x14ac:dyDescent="0.2"/>
  <cols>
    <col min="1" max="1" width="8.42578125" style="1" customWidth="1"/>
    <col min="2" max="2" width="21.7109375" style="2" customWidth="1"/>
    <col min="3" max="3" width="10.5703125" style="37" customWidth="1"/>
    <col min="4" max="4" width="9.42578125" style="2" customWidth="1"/>
    <col min="5" max="5" width="10.140625" style="2" bestFit="1" customWidth="1"/>
    <col min="6" max="6" width="15.28515625" style="2" customWidth="1"/>
    <col min="7" max="7" width="11.42578125" style="2" customWidth="1"/>
    <col min="8" max="8" width="11" style="2" customWidth="1"/>
    <col min="9" max="16384" width="9.140625" style="2"/>
  </cols>
  <sheetData>
    <row r="1" spans="1:8" ht="18" x14ac:dyDescent="0.25">
      <c r="A1" s="236" t="s">
        <v>620</v>
      </c>
      <c r="B1" s="236"/>
      <c r="C1" s="236"/>
      <c r="D1" s="236"/>
      <c r="E1" s="236"/>
      <c r="F1" s="236"/>
      <c r="G1" s="236"/>
      <c r="H1" s="236"/>
    </row>
    <row r="2" spans="1:8" ht="12.75" customHeight="1" x14ac:dyDescent="0.25">
      <c r="A2" s="4"/>
    </row>
    <row r="3" spans="1:8" ht="18" x14ac:dyDescent="0.25">
      <c r="A3" s="236" t="s">
        <v>303</v>
      </c>
      <c r="B3" s="236"/>
      <c r="C3" s="236"/>
      <c r="D3" s="236"/>
      <c r="E3" s="236"/>
      <c r="F3" s="236"/>
      <c r="G3" s="236"/>
      <c r="H3" s="236"/>
    </row>
    <row r="4" spans="1:8" ht="15.75" x14ac:dyDescent="0.25">
      <c r="A4" s="4"/>
      <c r="C4" s="36"/>
      <c r="E4" s="2" t="s">
        <v>619</v>
      </c>
      <c r="F4" s="2" t="s">
        <v>619</v>
      </c>
      <c r="G4" s="2" t="s">
        <v>352</v>
      </c>
    </row>
    <row r="5" spans="1:8" ht="16.5" thickBot="1" x14ac:dyDescent="0.3">
      <c r="A5" s="5" t="s">
        <v>0</v>
      </c>
      <c r="B5" s="20" t="s">
        <v>1</v>
      </c>
      <c r="C5" s="54" t="s">
        <v>2</v>
      </c>
      <c r="D5" s="84" t="s">
        <v>3</v>
      </c>
      <c r="E5" s="6" t="s">
        <v>4</v>
      </c>
      <c r="F5" s="7" t="s">
        <v>116</v>
      </c>
      <c r="G5" s="7" t="s">
        <v>5</v>
      </c>
      <c r="H5" s="6" t="s">
        <v>7</v>
      </c>
    </row>
    <row r="6" spans="1:8" ht="15.75" thickTop="1" x14ac:dyDescent="0.2">
      <c r="A6" s="21" t="s">
        <v>505</v>
      </c>
      <c r="B6" s="18" t="s">
        <v>155</v>
      </c>
      <c r="C6" s="189">
        <v>2009</v>
      </c>
      <c r="D6" s="21" t="s">
        <v>307</v>
      </c>
      <c r="E6" s="220">
        <v>1.1679398148148148E-3</v>
      </c>
      <c r="F6" s="221">
        <f t="shared" ref="F6:F51" si="0">E6-MIN($E$6:$E$51)</f>
        <v>1.6608796296296293E-4</v>
      </c>
      <c r="G6" s="219">
        <v>1.554398148148148E-2</v>
      </c>
      <c r="H6" s="9">
        <f>RANK(G6,$G$6:$G51,1)</f>
        <v>1</v>
      </c>
    </row>
    <row r="7" spans="1:8" x14ac:dyDescent="0.2">
      <c r="A7" s="21" t="s">
        <v>495</v>
      </c>
      <c r="B7" s="18" t="s">
        <v>496</v>
      </c>
      <c r="C7" s="189">
        <v>2009</v>
      </c>
      <c r="D7" s="21" t="s">
        <v>307</v>
      </c>
      <c r="E7" s="222">
        <v>1.320949074074074E-3</v>
      </c>
      <c r="F7" s="223">
        <f t="shared" si="0"/>
        <v>3.1909722222222213E-4</v>
      </c>
      <c r="G7" s="218">
        <v>1.579861111111111E-2</v>
      </c>
      <c r="H7" s="9">
        <f>RANK(G7,$G$6:$G52,1)</f>
        <v>2</v>
      </c>
    </row>
    <row r="8" spans="1:8" x14ac:dyDescent="0.2">
      <c r="A8" s="21" t="s">
        <v>489</v>
      </c>
      <c r="B8" s="18" t="s">
        <v>490</v>
      </c>
      <c r="C8" s="189">
        <v>2009</v>
      </c>
      <c r="D8" s="21" t="s">
        <v>307</v>
      </c>
      <c r="E8" s="222">
        <v>1.2635416666666667E-3</v>
      </c>
      <c r="F8" s="223">
        <f t="shared" si="0"/>
        <v>2.6168981481481486E-4</v>
      </c>
      <c r="G8" s="218">
        <v>1.6354166666666666E-2</v>
      </c>
      <c r="H8" s="9">
        <f>RANK(G8,$G$6:$G53,1)</f>
        <v>3</v>
      </c>
    </row>
    <row r="9" spans="1:8" x14ac:dyDescent="0.2">
      <c r="A9" s="21" t="s">
        <v>499</v>
      </c>
      <c r="B9" s="18" t="s">
        <v>500</v>
      </c>
      <c r="C9" s="189">
        <v>2009</v>
      </c>
      <c r="D9" s="21" t="s">
        <v>307</v>
      </c>
      <c r="E9" s="222">
        <v>1.305902777777778E-3</v>
      </c>
      <c r="F9" s="223">
        <f t="shared" si="0"/>
        <v>3.0405092592592615E-4</v>
      </c>
      <c r="G9" s="218">
        <v>1.6828703703703703E-2</v>
      </c>
      <c r="H9" s="9">
        <f>RANK(G9,$G$6:$G54,1)</f>
        <v>4</v>
      </c>
    </row>
    <row r="10" spans="1:8" x14ac:dyDescent="0.2">
      <c r="A10" s="21" t="s">
        <v>506</v>
      </c>
      <c r="B10" s="18" t="s">
        <v>507</v>
      </c>
      <c r="C10" s="189">
        <v>2010</v>
      </c>
      <c r="D10" s="21" t="s">
        <v>307</v>
      </c>
      <c r="E10" s="222">
        <v>1.4945601851851849E-3</v>
      </c>
      <c r="F10" s="223">
        <f t="shared" si="0"/>
        <v>4.9270833333333306E-4</v>
      </c>
      <c r="G10" s="218">
        <v>1.6979166666666667E-2</v>
      </c>
      <c r="H10" s="9">
        <f>RANK(G10,$G$6:$G55,1)</f>
        <v>5</v>
      </c>
    </row>
    <row r="11" spans="1:8" x14ac:dyDescent="0.2">
      <c r="A11" s="21" t="s">
        <v>510</v>
      </c>
      <c r="B11" s="190" t="s">
        <v>511</v>
      </c>
      <c r="C11" s="189">
        <v>2009</v>
      </c>
      <c r="D11" s="21" t="s">
        <v>307</v>
      </c>
      <c r="E11" s="224">
        <v>1.619560185185185E-3</v>
      </c>
      <c r="F11" s="223">
        <f t="shared" si="0"/>
        <v>6.1770833333333317E-4</v>
      </c>
      <c r="G11" s="218">
        <v>1.7141203703703704E-2</v>
      </c>
      <c r="H11" s="9">
        <f>RANK(G11,$G$6:$G56,1)</f>
        <v>6</v>
      </c>
    </row>
    <row r="12" spans="1:8" x14ac:dyDescent="0.2">
      <c r="A12" s="21" t="s">
        <v>519</v>
      </c>
      <c r="B12" s="18" t="s">
        <v>520</v>
      </c>
      <c r="C12" s="189">
        <v>2009</v>
      </c>
      <c r="D12" s="21" t="s">
        <v>307</v>
      </c>
      <c r="E12" s="224">
        <v>1.084837962962963E-3</v>
      </c>
      <c r="F12" s="223">
        <f t="shared" si="0"/>
        <v>8.2986111111111151E-5</v>
      </c>
      <c r="G12" s="218">
        <v>1.7175925925925924E-2</v>
      </c>
      <c r="H12" s="9">
        <f>RANK(G12,$G$6:$G57,1)</f>
        <v>7</v>
      </c>
    </row>
    <row r="13" spans="1:8" x14ac:dyDescent="0.2">
      <c r="A13" s="21" t="s">
        <v>497</v>
      </c>
      <c r="B13" s="18" t="s">
        <v>498</v>
      </c>
      <c r="C13" s="189">
        <v>2009</v>
      </c>
      <c r="D13" s="21" t="s">
        <v>307</v>
      </c>
      <c r="E13" s="224">
        <v>1.5509259259259261E-3</v>
      </c>
      <c r="F13" s="223">
        <f t="shared" si="0"/>
        <v>5.4907407407407422E-4</v>
      </c>
      <c r="G13" s="218">
        <v>1.7372685185185185E-2</v>
      </c>
      <c r="H13" s="9">
        <f>RANK(G13,$G$6:$G58,1)</f>
        <v>8</v>
      </c>
    </row>
    <row r="14" spans="1:8" x14ac:dyDescent="0.2">
      <c r="A14" s="21" t="s">
        <v>523</v>
      </c>
      <c r="B14" s="163" t="s">
        <v>524</v>
      </c>
      <c r="C14" s="21">
        <v>2011</v>
      </c>
      <c r="D14" s="21" t="s">
        <v>415</v>
      </c>
      <c r="E14" s="224">
        <v>1.9575231481481483E-3</v>
      </c>
      <c r="F14" s="223">
        <f t="shared" si="0"/>
        <v>9.5567129629629648E-4</v>
      </c>
      <c r="G14" s="218">
        <v>1.7638888888888888E-2</v>
      </c>
      <c r="H14" s="9">
        <f>RANK(G14,$G$6:$G59,1)</f>
        <v>9</v>
      </c>
    </row>
    <row r="15" spans="1:8" x14ac:dyDescent="0.2">
      <c r="A15" s="21" t="s">
        <v>142</v>
      </c>
      <c r="B15" s="163" t="s">
        <v>346</v>
      </c>
      <c r="C15" s="21">
        <v>2010</v>
      </c>
      <c r="D15" s="21" t="s">
        <v>307</v>
      </c>
      <c r="E15" s="225">
        <v>1.3906250000000002E-3</v>
      </c>
      <c r="F15" s="223">
        <f t="shared" si="0"/>
        <v>3.8877314814814829E-4</v>
      </c>
      <c r="G15" s="218">
        <v>1.7928240740740741E-2</v>
      </c>
      <c r="H15" s="9">
        <f>RANK(G15,$G$6:$G60,1)</f>
        <v>10</v>
      </c>
    </row>
    <row r="16" spans="1:8" x14ac:dyDescent="0.2">
      <c r="A16" s="21" t="s">
        <v>491</v>
      </c>
      <c r="B16" s="18" t="s">
        <v>492</v>
      </c>
      <c r="C16" s="189">
        <v>2010</v>
      </c>
      <c r="D16" s="21" t="s">
        <v>307</v>
      </c>
      <c r="E16" s="222">
        <v>1.2613425925925923E-3</v>
      </c>
      <c r="F16" s="223">
        <f t="shared" si="0"/>
        <v>2.5949074074074047E-4</v>
      </c>
      <c r="G16" s="218">
        <v>1.7974537037037035E-2</v>
      </c>
      <c r="H16" s="9">
        <f>RANK(G16,$G$6:$G61,1)</f>
        <v>11</v>
      </c>
    </row>
    <row r="17" spans="1:8" x14ac:dyDescent="0.2">
      <c r="A17" s="21" t="s">
        <v>94</v>
      </c>
      <c r="B17" s="18" t="s">
        <v>480</v>
      </c>
      <c r="C17" s="189">
        <v>2011</v>
      </c>
      <c r="D17" s="21" t="s">
        <v>307</v>
      </c>
      <c r="E17" s="225">
        <v>1.3337962962962965E-3</v>
      </c>
      <c r="F17" s="223">
        <f t="shared" si="0"/>
        <v>3.319444444444446E-4</v>
      </c>
      <c r="G17" s="218">
        <v>1.7986111111111109E-2</v>
      </c>
      <c r="H17" s="9">
        <f>RANK(G17,$G$6:$G62,1)</f>
        <v>12</v>
      </c>
    </row>
    <row r="18" spans="1:8" x14ac:dyDescent="0.2">
      <c r="A18" s="21" t="s">
        <v>525</v>
      </c>
      <c r="B18" s="18" t="s">
        <v>526</v>
      </c>
      <c r="C18" s="21">
        <v>2010</v>
      </c>
      <c r="D18" s="23" t="s">
        <v>415</v>
      </c>
      <c r="E18" s="224">
        <v>1.6549768518518519E-3</v>
      </c>
      <c r="F18" s="223">
        <f t="shared" si="0"/>
        <v>6.5312500000000006E-4</v>
      </c>
      <c r="G18" s="218">
        <v>1.800925925925926E-2</v>
      </c>
      <c r="H18" s="9">
        <f>RANK(G18,$G$6:$G63,1)</f>
        <v>13</v>
      </c>
    </row>
    <row r="19" spans="1:8" x14ac:dyDescent="0.2">
      <c r="A19" s="21" t="s">
        <v>521</v>
      </c>
      <c r="B19" s="18" t="s">
        <v>522</v>
      </c>
      <c r="C19" s="189">
        <v>2009</v>
      </c>
      <c r="D19" s="23" t="s">
        <v>307</v>
      </c>
      <c r="E19" s="224">
        <v>1.6337962962962964E-3</v>
      </c>
      <c r="F19" s="223">
        <f t="shared" si="0"/>
        <v>6.3194444444444452E-4</v>
      </c>
      <c r="G19" s="218">
        <v>1.8206018518518517E-2</v>
      </c>
      <c r="H19" s="9">
        <f>RANK(G19,$G$6:$G64,1)</f>
        <v>14</v>
      </c>
    </row>
    <row r="20" spans="1:8" x14ac:dyDescent="0.2">
      <c r="A20" s="21" t="s">
        <v>527</v>
      </c>
      <c r="B20" s="18" t="s">
        <v>528</v>
      </c>
      <c r="C20" s="21">
        <v>2010</v>
      </c>
      <c r="D20" s="23" t="s">
        <v>415</v>
      </c>
      <c r="E20" s="224">
        <v>1.6937499999999999E-3</v>
      </c>
      <c r="F20" s="223">
        <f t="shared" si="0"/>
        <v>6.9189814814814808E-4</v>
      </c>
      <c r="G20" s="218">
        <v>1.8206018518518517E-2</v>
      </c>
      <c r="H20" s="9">
        <f>RANK(G20,$G$6:$G65,1)</f>
        <v>14</v>
      </c>
    </row>
    <row r="21" spans="1:8" x14ac:dyDescent="0.2">
      <c r="A21" s="21" t="s">
        <v>529</v>
      </c>
      <c r="B21" s="18" t="s">
        <v>530</v>
      </c>
      <c r="C21" s="21">
        <v>2009</v>
      </c>
      <c r="D21" s="23" t="s">
        <v>415</v>
      </c>
      <c r="E21" s="224">
        <v>1.6940972222222221E-3</v>
      </c>
      <c r="F21" s="223">
        <f t="shared" si="0"/>
        <v>6.9224537037037019E-4</v>
      </c>
      <c r="G21" s="218">
        <v>1.8252314814814815E-2</v>
      </c>
      <c r="H21" s="9">
        <f>RANK(G21,$G$6:$G66,1)</f>
        <v>16</v>
      </c>
    </row>
    <row r="22" spans="1:8" x14ac:dyDescent="0.2">
      <c r="A22" s="21" t="s">
        <v>517</v>
      </c>
      <c r="B22" s="226" t="s">
        <v>518</v>
      </c>
      <c r="C22" s="189">
        <v>2009</v>
      </c>
      <c r="D22" s="23" t="s">
        <v>307</v>
      </c>
      <c r="E22" s="224">
        <v>1.0018518518518519E-3</v>
      </c>
      <c r="F22" s="223">
        <f t="shared" si="0"/>
        <v>0</v>
      </c>
      <c r="G22" s="218">
        <v>1.8275462962962962E-2</v>
      </c>
      <c r="H22" s="9">
        <f>RANK(G22,$G$6:$G67,1)</f>
        <v>17</v>
      </c>
    </row>
    <row r="23" spans="1:8" x14ac:dyDescent="0.2">
      <c r="A23" s="21" t="s">
        <v>539</v>
      </c>
      <c r="B23" s="191" t="s">
        <v>540</v>
      </c>
      <c r="C23" s="206">
        <v>2011</v>
      </c>
      <c r="D23" s="23" t="s">
        <v>415</v>
      </c>
      <c r="E23" s="224">
        <v>2.2987268518518517E-3</v>
      </c>
      <c r="F23" s="223">
        <f t="shared" si="0"/>
        <v>1.2968749999999999E-3</v>
      </c>
      <c r="G23" s="218">
        <v>1.8738425925925926E-2</v>
      </c>
      <c r="H23" s="9">
        <f>RANK(G23,$G$6:$G68,1)</f>
        <v>18</v>
      </c>
    </row>
    <row r="24" spans="1:8" x14ac:dyDescent="0.2">
      <c r="A24" s="21" t="s">
        <v>487</v>
      </c>
      <c r="B24" s="18" t="s">
        <v>488</v>
      </c>
      <c r="C24" s="189">
        <v>2010</v>
      </c>
      <c r="D24" s="23" t="s">
        <v>307</v>
      </c>
      <c r="E24" s="224">
        <v>1.3704861111111112E-3</v>
      </c>
      <c r="F24" s="223">
        <f t="shared" si="0"/>
        <v>3.6863425925925931E-4</v>
      </c>
      <c r="G24" s="218">
        <v>1.8761574074074073E-2</v>
      </c>
      <c r="H24" s="9">
        <f>RANK(G24,$G$6:$G69,1)</f>
        <v>19</v>
      </c>
    </row>
    <row r="25" spans="1:8" x14ac:dyDescent="0.2">
      <c r="A25" s="21" t="s">
        <v>515</v>
      </c>
      <c r="B25" s="226" t="s">
        <v>516</v>
      </c>
      <c r="C25" s="189">
        <v>2009</v>
      </c>
      <c r="D25" s="23" t="s">
        <v>307</v>
      </c>
      <c r="E25" s="224">
        <v>1.2505787037037036E-3</v>
      </c>
      <c r="F25" s="223">
        <f t="shared" si="0"/>
        <v>2.4872685185185176E-4</v>
      </c>
      <c r="G25" s="218">
        <v>1.8796296296296297E-2</v>
      </c>
      <c r="H25" s="9">
        <f>RANK(G25,$G$6:$G70,1)</f>
        <v>20</v>
      </c>
    </row>
    <row r="26" spans="1:8" x14ac:dyDescent="0.2">
      <c r="A26" s="21" t="s">
        <v>44</v>
      </c>
      <c r="B26" s="227" t="s">
        <v>476</v>
      </c>
      <c r="C26" s="189">
        <v>2011</v>
      </c>
      <c r="D26" s="23" t="s">
        <v>307</v>
      </c>
      <c r="E26" s="184">
        <v>1.5126157407407408E-3</v>
      </c>
      <c r="F26" s="223">
        <f t="shared" si="0"/>
        <v>5.1076388888888894E-4</v>
      </c>
      <c r="G26" s="218">
        <v>1.8993055555555558E-2</v>
      </c>
      <c r="H26" s="9">
        <f>RANK(G26,$G$6:$G71,1)</f>
        <v>21</v>
      </c>
    </row>
    <row r="27" spans="1:8" x14ac:dyDescent="0.2">
      <c r="A27" s="21" t="s">
        <v>47</v>
      </c>
      <c r="B27" s="227" t="s">
        <v>182</v>
      </c>
      <c r="C27" s="189">
        <v>2010</v>
      </c>
      <c r="D27" s="23" t="s">
        <v>307</v>
      </c>
      <c r="E27" s="184">
        <v>1.7886574074074074E-3</v>
      </c>
      <c r="F27" s="223">
        <f t="shared" si="0"/>
        <v>7.8680555555555557E-4</v>
      </c>
      <c r="G27" s="218">
        <v>1.9108796296296294E-2</v>
      </c>
      <c r="H27" s="9">
        <f>RANK(G27,$G$6:$G72,1)</f>
        <v>22</v>
      </c>
    </row>
    <row r="28" spans="1:8" x14ac:dyDescent="0.2">
      <c r="A28" s="21" t="s">
        <v>533</v>
      </c>
      <c r="B28" s="18" t="s">
        <v>534</v>
      </c>
      <c r="C28" s="21">
        <v>2010</v>
      </c>
      <c r="D28" s="23" t="s">
        <v>415</v>
      </c>
      <c r="E28" s="224">
        <v>1.8361111111111113E-3</v>
      </c>
      <c r="F28" s="223">
        <f t="shared" si="0"/>
        <v>8.3425925925925942E-4</v>
      </c>
      <c r="G28" s="218">
        <v>1.9259259259259261E-2</v>
      </c>
      <c r="H28" s="9">
        <f>RANK(G28,$G$6:$G73,1)</f>
        <v>23</v>
      </c>
    </row>
    <row r="29" spans="1:8" x14ac:dyDescent="0.2">
      <c r="A29" s="21" t="s">
        <v>48</v>
      </c>
      <c r="B29" s="18" t="s">
        <v>479</v>
      </c>
      <c r="C29" s="21">
        <v>2011</v>
      </c>
      <c r="D29" s="23" t="s">
        <v>307</v>
      </c>
      <c r="E29" s="184">
        <v>1.6111111111111109E-3</v>
      </c>
      <c r="F29" s="223">
        <f t="shared" si="0"/>
        <v>6.0925925925925904E-4</v>
      </c>
      <c r="G29" s="218">
        <v>1.9351851851851853E-2</v>
      </c>
      <c r="H29" s="9">
        <f>RANK(G29,$G$6:$G74,1)</f>
        <v>24</v>
      </c>
    </row>
    <row r="30" spans="1:8" x14ac:dyDescent="0.2">
      <c r="A30" s="21" t="s">
        <v>501</v>
      </c>
      <c r="B30" s="18" t="s">
        <v>502</v>
      </c>
      <c r="C30" s="189">
        <v>2009</v>
      </c>
      <c r="D30" s="23" t="s">
        <v>307</v>
      </c>
      <c r="E30" s="224">
        <v>1.6065972222222222E-3</v>
      </c>
      <c r="F30" s="223">
        <f t="shared" si="0"/>
        <v>6.0474537037037029E-4</v>
      </c>
      <c r="G30" s="218">
        <v>1.9432870370370371E-2</v>
      </c>
      <c r="H30" s="9">
        <f>RANK(G30,$G$6:$G75,1)</f>
        <v>25</v>
      </c>
    </row>
    <row r="31" spans="1:8" x14ac:dyDescent="0.2">
      <c r="A31" s="21" t="s">
        <v>537</v>
      </c>
      <c r="B31" s="18" t="s">
        <v>538</v>
      </c>
      <c r="C31" s="21">
        <v>2010</v>
      </c>
      <c r="D31" s="23" t="s">
        <v>415</v>
      </c>
      <c r="E31" s="224">
        <v>1.4598379629629631E-3</v>
      </c>
      <c r="F31" s="223">
        <f t="shared" si="0"/>
        <v>4.5798611111111127E-4</v>
      </c>
      <c r="G31" s="218">
        <v>1.9930555555555556E-2</v>
      </c>
      <c r="H31" s="9">
        <f>RANK(G31,$G$6:$G76,1)</f>
        <v>26</v>
      </c>
    </row>
    <row r="32" spans="1:8" x14ac:dyDescent="0.2">
      <c r="A32" s="21" t="s">
        <v>621</v>
      </c>
      <c r="B32" s="18" t="s">
        <v>618</v>
      </c>
      <c r="C32" s="228"/>
      <c r="D32" s="53"/>
      <c r="E32" s="229">
        <v>1.3906250000000002E-3</v>
      </c>
      <c r="F32" s="223">
        <f t="shared" si="0"/>
        <v>3.8877314814814829E-4</v>
      </c>
      <c r="G32" s="218">
        <v>0.02</v>
      </c>
      <c r="H32" s="9">
        <f>RANK(G32,$G$6:$G77,1)</f>
        <v>27</v>
      </c>
    </row>
    <row r="33" spans="1:8" x14ac:dyDescent="0.2">
      <c r="A33" s="21" t="s">
        <v>41</v>
      </c>
      <c r="B33" s="227" t="s">
        <v>473</v>
      </c>
      <c r="C33" s="189">
        <v>2011</v>
      </c>
      <c r="D33" s="23" t="s">
        <v>307</v>
      </c>
      <c r="E33" s="184">
        <v>1.8811342592592593E-3</v>
      </c>
      <c r="F33" s="223">
        <f t="shared" si="0"/>
        <v>8.792824074074074E-4</v>
      </c>
      <c r="G33" s="218">
        <v>2.0300925925925927E-2</v>
      </c>
      <c r="H33" s="9">
        <f>RANK(G33,$G$6:$G78,1)</f>
        <v>28</v>
      </c>
    </row>
    <row r="34" spans="1:8" x14ac:dyDescent="0.2">
      <c r="A34" s="21" t="s">
        <v>133</v>
      </c>
      <c r="B34" s="18" t="s">
        <v>259</v>
      </c>
      <c r="C34" s="21">
        <v>2011</v>
      </c>
      <c r="D34" s="23" t="s">
        <v>307</v>
      </c>
      <c r="E34" s="184">
        <v>1.4649305555555555E-3</v>
      </c>
      <c r="F34" s="223">
        <f t="shared" si="0"/>
        <v>4.6307870370370361E-4</v>
      </c>
      <c r="G34" s="218">
        <v>2.0312500000000001E-2</v>
      </c>
      <c r="H34" s="9">
        <f>RANK(G34,$G$6:$G79,1)</f>
        <v>29</v>
      </c>
    </row>
    <row r="35" spans="1:8" x14ac:dyDescent="0.2">
      <c r="A35" s="21" t="s">
        <v>144</v>
      </c>
      <c r="B35" s="18" t="s">
        <v>481</v>
      </c>
      <c r="C35" s="21">
        <v>2011</v>
      </c>
      <c r="D35" s="23" t="s">
        <v>307</v>
      </c>
      <c r="E35" s="184">
        <v>1.379398148148148E-3</v>
      </c>
      <c r="F35" s="223">
        <f t="shared" si="0"/>
        <v>3.7754629629629618E-4</v>
      </c>
      <c r="G35" s="218">
        <v>2.0381944444444446E-2</v>
      </c>
      <c r="H35" s="9">
        <f>RANK(G35,$G$6:$G80,1)</f>
        <v>30</v>
      </c>
    </row>
    <row r="36" spans="1:8" x14ac:dyDescent="0.2">
      <c r="A36" s="21" t="s">
        <v>512</v>
      </c>
      <c r="B36" s="18" t="s">
        <v>513</v>
      </c>
      <c r="C36" s="189">
        <v>2010</v>
      </c>
      <c r="D36" s="23" t="s">
        <v>307</v>
      </c>
      <c r="E36" s="224">
        <v>2.7199074074074074E-3</v>
      </c>
      <c r="F36" s="223">
        <f t="shared" si="0"/>
        <v>1.7180555555555556E-3</v>
      </c>
      <c r="G36" s="218">
        <v>2.0416666666666666E-2</v>
      </c>
      <c r="H36" s="9">
        <f>RANK(G36,$G$6:$G81,1)</f>
        <v>31</v>
      </c>
    </row>
    <row r="37" spans="1:8" x14ac:dyDescent="0.2">
      <c r="A37" s="21" t="s">
        <v>531</v>
      </c>
      <c r="B37" s="18" t="s">
        <v>532</v>
      </c>
      <c r="C37" s="21">
        <v>2010</v>
      </c>
      <c r="D37" s="23" t="s">
        <v>415</v>
      </c>
      <c r="E37" s="224">
        <v>1.88287037037037E-3</v>
      </c>
      <c r="F37" s="223">
        <f t="shared" si="0"/>
        <v>8.8101851851851818E-4</v>
      </c>
      <c r="G37" s="218">
        <v>2.0590277777777777E-2</v>
      </c>
      <c r="H37" s="9">
        <f>RANK(G37,$G$6:$G82,1)</f>
        <v>32</v>
      </c>
    </row>
    <row r="38" spans="1:8" x14ac:dyDescent="0.2">
      <c r="A38" s="21" t="s">
        <v>147</v>
      </c>
      <c r="B38" s="18" t="s">
        <v>482</v>
      </c>
      <c r="C38" s="21">
        <v>2011</v>
      </c>
      <c r="D38" s="23" t="s">
        <v>307</v>
      </c>
      <c r="E38" s="224">
        <v>1.753935185185185E-3</v>
      </c>
      <c r="F38" s="223">
        <f t="shared" si="0"/>
        <v>7.5208333333333312E-4</v>
      </c>
      <c r="G38" s="218">
        <v>2.0706018518518519E-2</v>
      </c>
      <c r="H38" s="9">
        <f>RANK(G38,$G$6:$G83,1)</f>
        <v>33</v>
      </c>
    </row>
    <row r="39" spans="1:8" x14ac:dyDescent="0.2">
      <c r="A39" s="21" t="s">
        <v>535</v>
      </c>
      <c r="B39" s="18" t="s">
        <v>536</v>
      </c>
      <c r="C39" s="21">
        <v>2010</v>
      </c>
      <c r="D39" s="23" t="s">
        <v>415</v>
      </c>
      <c r="E39" s="224">
        <v>1.3534722222222221E-3</v>
      </c>
      <c r="F39" s="223">
        <f t="shared" si="0"/>
        <v>3.5162037037037019E-4</v>
      </c>
      <c r="G39" s="218">
        <v>2.071759259259259E-2</v>
      </c>
      <c r="H39" s="9">
        <f>RANK(G39,$G$6:$G84,1)</f>
        <v>34</v>
      </c>
    </row>
    <row r="40" spans="1:8" x14ac:dyDescent="0.2">
      <c r="A40" s="21" t="s">
        <v>485</v>
      </c>
      <c r="B40" s="18" t="s">
        <v>486</v>
      </c>
      <c r="C40" s="21">
        <v>2011</v>
      </c>
      <c r="D40" s="23" t="s">
        <v>307</v>
      </c>
      <c r="E40" s="224">
        <v>1.5489583333333334E-3</v>
      </c>
      <c r="F40" s="223">
        <f t="shared" si="0"/>
        <v>5.4710648148148153E-4</v>
      </c>
      <c r="G40" s="218">
        <v>2.0752314814814814E-2</v>
      </c>
      <c r="H40" s="9">
        <f>RANK(G40,$G$6:$G85,1)</f>
        <v>35</v>
      </c>
    </row>
    <row r="41" spans="1:8" x14ac:dyDescent="0.2">
      <c r="A41" s="21" t="s">
        <v>541</v>
      </c>
      <c r="B41" s="18" t="s">
        <v>542</v>
      </c>
      <c r="C41" s="21">
        <v>2011</v>
      </c>
      <c r="D41" s="23" t="s">
        <v>415</v>
      </c>
      <c r="E41" s="224">
        <v>1.9688657407407411E-3</v>
      </c>
      <c r="F41" s="223">
        <f t="shared" si="0"/>
        <v>9.6701388888888922E-4</v>
      </c>
      <c r="G41" s="218">
        <v>2.0810185185185185E-2</v>
      </c>
      <c r="H41" s="9">
        <f>RANK(G41,$G$6:$G86,1)</f>
        <v>36</v>
      </c>
    </row>
    <row r="42" spans="1:8" x14ac:dyDescent="0.2">
      <c r="A42" s="21" t="s">
        <v>508</v>
      </c>
      <c r="B42" s="18" t="s">
        <v>509</v>
      </c>
      <c r="C42" s="189">
        <v>2009</v>
      </c>
      <c r="D42" s="23" t="s">
        <v>307</v>
      </c>
      <c r="E42" s="224">
        <v>1.6445601851851853E-3</v>
      </c>
      <c r="F42" s="223">
        <f t="shared" si="0"/>
        <v>6.4270833333333346E-4</v>
      </c>
      <c r="G42" s="218">
        <v>2.1157407407407406E-2</v>
      </c>
      <c r="H42" s="9">
        <f>RANK(G42,$G$6:$G87,1)</f>
        <v>37</v>
      </c>
    </row>
    <row r="43" spans="1:8" x14ac:dyDescent="0.2">
      <c r="A43" s="21" t="s">
        <v>514</v>
      </c>
      <c r="B43" s="18" t="s">
        <v>213</v>
      </c>
      <c r="C43" s="189">
        <v>2009</v>
      </c>
      <c r="D43" s="23" t="s">
        <v>307</v>
      </c>
      <c r="E43" s="224">
        <v>1.170949074074074E-3</v>
      </c>
      <c r="F43" s="223">
        <f t="shared" si="0"/>
        <v>1.6909722222222217E-4</v>
      </c>
      <c r="G43" s="218">
        <v>2.1400462962962965E-2</v>
      </c>
      <c r="H43" s="9">
        <f>RANK(G43,$G$6:$G88,1)</f>
        <v>38</v>
      </c>
    </row>
    <row r="44" spans="1:8" x14ac:dyDescent="0.2">
      <c r="A44" s="21" t="s">
        <v>43</v>
      </c>
      <c r="B44" s="18" t="s">
        <v>475</v>
      </c>
      <c r="C44" s="189">
        <v>2010</v>
      </c>
      <c r="D44" s="23" t="s">
        <v>307</v>
      </c>
      <c r="E44" s="184">
        <v>1.9505787037037037E-3</v>
      </c>
      <c r="F44" s="223">
        <f t="shared" si="0"/>
        <v>9.4872685185185186E-4</v>
      </c>
      <c r="G44" s="218">
        <v>2.146990740740741E-2</v>
      </c>
      <c r="H44" s="9">
        <f>RANK(G44,$G$6:$G89,1)</f>
        <v>39</v>
      </c>
    </row>
    <row r="45" spans="1:8" x14ac:dyDescent="0.2">
      <c r="A45" s="21" t="s">
        <v>42</v>
      </c>
      <c r="B45" s="163" t="s">
        <v>474</v>
      </c>
      <c r="C45" s="21">
        <v>2010</v>
      </c>
      <c r="D45" s="23" t="s">
        <v>307</v>
      </c>
      <c r="E45" s="184">
        <v>1.8467592592592596E-3</v>
      </c>
      <c r="F45" s="223">
        <f t="shared" si="0"/>
        <v>8.4490740740740772E-4</v>
      </c>
      <c r="G45" s="218">
        <v>2.1504629629629627E-2</v>
      </c>
      <c r="H45" s="9">
        <f>RANK(G45,$G$6:$G90,1)</f>
        <v>40</v>
      </c>
    </row>
    <row r="46" spans="1:8" x14ac:dyDescent="0.2">
      <c r="A46" s="21" t="s">
        <v>46</v>
      </c>
      <c r="B46" s="18" t="s">
        <v>478</v>
      </c>
      <c r="C46" s="189">
        <v>2010</v>
      </c>
      <c r="D46" s="23" t="s">
        <v>307</v>
      </c>
      <c r="E46" s="184">
        <v>1.7962962962962965E-3</v>
      </c>
      <c r="F46" s="223">
        <f t="shared" si="0"/>
        <v>7.9444444444444462E-4</v>
      </c>
      <c r="G46" s="218">
        <v>2.1527777777777781E-2</v>
      </c>
      <c r="H46" s="9">
        <f>RANK(G46,$G$6:$G91,1)</f>
        <v>41</v>
      </c>
    </row>
    <row r="47" spans="1:8" x14ac:dyDescent="0.2">
      <c r="A47" s="21" t="s">
        <v>543</v>
      </c>
      <c r="B47" s="18" t="s">
        <v>544</v>
      </c>
      <c r="C47" s="21" t="s">
        <v>545</v>
      </c>
      <c r="D47" s="23" t="s">
        <v>307</v>
      </c>
      <c r="E47" s="224">
        <v>1.3983796296296296E-3</v>
      </c>
      <c r="F47" s="223">
        <f t="shared" si="0"/>
        <v>3.9652777777777776E-4</v>
      </c>
      <c r="G47" s="218">
        <v>2.1608796296296296E-2</v>
      </c>
      <c r="H47" s="9">
        <f>RANK(G47,$G$6:$G92,1)</f>
        <v>42</v>
      </c>
    </row>
    <row r="48" spans="1:8" x14ac:dyDescent="0.2">
      <c r="A48" s="21" t="s">
        <v>493</v>
      </c>
      <c r="B48" s="18" t="s">
        <v>494</v>
      </c>
      <c r="C48" s="189">
        <v>2009</v>
      </c>
      <c r="D48" s="23" t="s">
        <v>307</v>
      </c>
      <c r="E48" s="224">
        <v>2.0335648148148149E-3</v>
      </c>
      <c r="F48" s="223">
        <f t="shared" si="0"/>
        <v>1.031712962962963E-3</v>
      </c>
      <c r="G48" s="218">
        <v>2.2210648148148149E-2</v>
      </c>
      <c r="H48" s="9">
        <f>RANK(G48,$G$6:$G93,1)</f>
        <v>43</v>
      </c>
    </row>
    <row r="49" spans="1:8" x14ac:dyDescent="0.2">
      <c r="A49" s="21" t="s">
        <v>45</v>
      </c>
      <c r="B49" s="18" t="s">
        <v>477</v>
      </c>
      <c r="C49" s="189">
        <v>2010</v>
      </c>
      <c r="D49" s="23" t="s">
        <v>307</v>
      </c>
      <c r="E49" s="184">
        <v>1.9765046296296297E-3</v>
      </c>
      <c r="F49" s="223">
        <f t="shared" si="0"/>
        <v>9.7465277777777784E-4</v>
      </c>
      <c r="G49" s="218">
        <v>2.238425925925926E-2</v>
      </c>
      <c r="H49" s="9">
        <f>RANK(G49,$G$6:$G94,1)</f>
        <v>44</v>
      </c>
    </row>
    <row r="50" spans="1:8" x14ac:dyDescent="0.2">
      <c r="A50" s="21" t="s">
        <v>483</v>
      </c>
      <c r="B50" s="18" t="s">
        <v>484</v>
      </c>
      <c r="C50" s="189">
        <v>2011</v>
      </c>
      <c r="D50" s="23" t="s">
        <v>307</v>
      </c>
      <c r="E50" s="224">
        <v>2.0378472222222221E-3</v>
      </c>
      <c r="F50" s="223">
        <f t="shared" si="0"/>
        <v>1.0359953703703703E-3</v>
      </c>
      <c r="G50" s="218">
        <v>2.2407407407407407E-2</v>
      </c>
      <c r="H50" s="9">
        <f>RANK(G50,$G$6:$G95,1)</f>
        <v>45</v>
      </c>
    </row>
    <row r="51" spans="1:8" x14ac:dyDescent="0.2">
      <c r="A51" s="21" t="s">
        <v>503</v>
      </c>
      <c r="B51" s="226" t="s">
        <v>504</v>
      </c>
      <c r="C51" s="189">
        <v>2009</v>
      </c>
      <c r="D51" s="21" t="s">
        <v>307</v>
      </c>
      <c r="E51" s="224">
        <v>1.7159722222222222E-3</v>
      </c>
      <c r="F51" s="223">
        <f t="shared" si="0"/>
        <v>7.1412037037037039E-4</v>
      </c>
      <c r="G51" s="218"/>
      <c r="H51" s="9" t="e">
        <f>RANK(G51,$G$6:$G96,1)</f>
        <v>#N/A</v>
      </c>
    </row>
    <row r="52" spans="1:8" x14ac:dyDescent="0.2">
      <c r="B52" s="13"/>
      <c r="C52" s="185"/>
      <c r="D52" s="13"/>
      <c r="E52" s="13"/>
    </row>
  </sheetData>
  <sheetProtection selectLockedCells="1" selectUnlockedCells="1"/>
  <sortState ref="A6:H51">
    <sortCondition ref="H6:H51"/>
  </sortState>
  <mergeCells count="2">
    <mergeCell ref="A1:H1"/>
    <mergeCell ref="A3:H3"/>
  </mergeCells>
  <pageMargins left="0.23622047244094491" right="0.23622047244094491" top="0.35433070866141736" bottom="0.35433070866141736" header="0.51181102362204722" footer="0.51181102362204722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Normal="100" workbookViewId="0">
      <selection activeCell="A4" sqref="A4:H4"/>
    </sheetView>
  </sheetViews>
  <sheetFormatPr defaultColWidth="9.140625" defaultRowHeight="15" x14ac:dyDescent="0.2"/>
  <cols>
    <col min="1" max="1" width="6.85546875" style="1" customWidth="1"/>
    <col min="2" max="2" width="21.7109375" style="2" customWidth="1"/>
    <col min="3" max="3" width="10.28515625" style="1" customWidth="1"/>
    <col min="4" max="4" width="8.7109375" style="2" customWidth="1"/>
    <col min="5" max="5" width="12" style="2" customWidth="1"/>
    <col min="6" max="6" width="18" style="2" customWidth="1"/>
    <col min="7" max="7" width="11.28515625" style="2" customWidth="1"/>
    <col min="8" max="8" width="8.5703125" style="2" customWidth="1"/>
    <col min="9" max="16384" width="9.140625" style="2"/>
  </cols>
  <sheetData>
    <row r="1" spans="1:8" ht="18" x14ac:dyDescent="0.25">
      <c r="A1" s="236" t="s">
        <v>620</v>
      </c>
      <c r="B1" s="236"/>
      <c r="C1" s="236"/>
      <c r="D1" s="236"/>
      <c r="E1" s="236"/>
      <c r="F1" s="236"/>
      <c r="G1" s="236"/>
      <c r="H1" s="236"/>
    </row>
    <row r="2" spans="1:8" ht="12.75" customHeight="1" x14ac:dyDescent="0.25">
      <c r="A2" s="4"/>
    </row>
    <row r="3" spans="1:8" ht="18" x14ac:dyDescent="0.25">
      <c r="A3" s="236" t="s">
        <v>302</v>
      </c>
      <c r="B3" s="236"/>
      <c r="C3" s="236"/>
      <c r="D3" s="236"/>
      <c r="E3" s="236"/>
      <c r="F3" s="236"/>
      <c r="G3" s="236"/>
      <c r="H3" s="236"/>
    </row>
    <row r="4" spans="1:8" ht="15.75" x14ac:dyDescent="0.25">
      <c r="A4" s="4"/>
      <c r="C4" s="36"/>
      <c r="E4" s="2" t="s">
        <v>619</v>
      </c>
      <c r="F4" s="2" t="s">
        <v>619</v>
      </c>
      <c r="G4" s="2" t="s">
        <v>352</v>
      </c>
    </row>
    <row r="5" spans="1:8" ht="16.5" thickBot="1" x14ac:dyDescent="0.3">
      <c r="A5" s="76" t="s">
        <v>0</v>
      </c>
      <c r="B5" s="6" t="s">
        <v>1</v>
      </c>
      <c r="C5" s="5" t="s">
        <v>2</v>
      </c>
      <c r="D5" s="86" t="s">
        <v>3</v>
      </c>
      <c r="E5" s="6" t="s">
        <v>4</v>
      </c>
      <c r="F5" s="7" t="s">
        <v>116</v>
      </c>
      <c r="G5" s="7" t="s">
        <v>5</v>
      </c>
      <c r="H5" s="6" t="s">
        <v>7</v>
      </c>
    </row>
    <row r="6" spans="1:8" ht="15.75" thickTop="1" x14ac:dyDescent="0.2">
      <c r="A6" s="21" t="s">
        <v>547</v>
      </c>
      <c r="B6" s="216" t="s">
        <v>548</v>
      </c>
      <c r="C6" s="21">
        <v>2009</v>
      </c>
      <c r="D6" s="21" t="s">
        <v>307</v>
      </c>
      <c r="E6" s="197">
        <v>1.2141203703703704E-3</v>
      </c>
      <c r="F6" s="197">
        <f t="shared" ref="F6:F18" si="0">E6-MIN($E$6:$E$18)</f>
        <v>3.5000000000000016E-4</v>
      </c>
      <c r="G6" s="230">
        <v>2.4305555555555556E-2</v>
      </c>
      <c r="H6" s="231">
        <f t="shared" ref="H6:H18" si="1">RANK(G6,$G$6:$G$18,1)</f>
        <v>1</v>
      </c>
    </row>
    <row r="7" spans="1:8" x14ac:dyDescent="0.2">
      <c r="A7" s="30" t="s">
        <v>549</v>
      </c>
      <c r="B7" s="216" t="s">
        <v>550</v>
      </c>
      <c r="C7" s="21">
        <v>2009</v>
      </c>
      <c r="D7" s="21" t="s">
        <v>307</v>
      </c>
      <c r="E7" s="184">
        <v>8.6412037037037024E-4</v>
      </c>
      <c r="F7" s="184">
        <f t="shared" si="0"/>
        <v>0</v>
      </c>
      <c r="G7" s="232">
        <v>2.5497685185185189E-2</v>
      </c>
      <c r="H7" s="233">
        <f t="shared" si="1"/>
        <v>2</v>
      </c>
    </row>
    <row r="8" spans="1:8" x14ac:dyDescent="0.2">
      <c r="A8" s="21" t="s">
        <v>551</v>
      </c>
      <c r="B8" s="216" t="s">
        <v>552</v>
      </c>
      <c r="C8" s="21">
        <v>2009</v>
      </c>
      <c r="D8" s="21" t="s">
        <v>307</v>
      </c>
      <c r="E8" s="184">
        <v>8.9733796296296295E-4</v>
      </c>
      <c r="F8" s="184">
        <f t="shared" si="0"/>
        <v>3.3217592592592717E-5</v>
      </c>
      <c r="G8" s="232">
        <v>2.7094907407407404E-2</v>
      </c>
      <c r="H8" s="233">
        <f t="shared" si="1"/>
        <v>3</v>
      </c>
    </row>
    <row r="9" spans="1:8" x14ac:dyDescent="0.2">
      <c r="A9" s="30" t="s">
        <v>49</v>
      </c>
      <c r="B9" s="216" t="s">
        <v>546</v>
      </c>
      <c r="C9" s="21">
        <v>2009</v>
      </c>
      <c r="D9" s="21" t="s">
        <v>307</v>
      </c>
      <c r="E9" s="184">
        <v>1.5873842592592591E-3</v>
      </c>
      <c r="F9" s="184">
        <f t="shared" si="0"/>
        <v>7.2326388888888885E-4</v>
      </c>
      <c r="G9" s="232">
        <v>2.855324074074074E-2</v>
      </c>
      <c r="H9" s="233">
        <f t="shared" si="1"/>
        <v>4</v>
      </c>
    </row>
    <row r="10" spans="1:8" x14ac:dyDescent="0.2">
      <c r="A10" s="21" t="s">
        <v>555</v>
      </c>
      <c r="B10" s="216" t="s">
        <v>556</v>
      </c>
      <c r="C10" s="21">
        <v>2008</v>
      </c>
      <c r="D10" s="21" t="s">
        <v>307</v>
      </c>
      <c r="E10" s="184">
        <v>8.8402777777777774E-4</v>
      </c>
      <c r="F10" s="184">
        <f t="shared" si="0"/>
        <v>1.9907407407407504E-5</v>
      </c>
      <c r="G10" s="232">
        <v>2.9537037037037039E-2</v>
      </c>
      <c r="H10" s="233">
        <f t="shared" si="1"/>
        <v>5</v>
      </c>
    </row>
    <row r="11" spans="1:8" x14ac:dyDescent="0.2">
      <c r="A11" s="30" t="s">
        <v>562</v>
      </c>
      <c r="B11" s="163" t="s">
        <v>563</v>
      </c>
      <c r="C11" s="21">
        <v>2008</v>
      </c>
      <c r="D11" s="21" t="s">
        <v>307</v>
      </c>
      <c r="E11" s="184">
        <v>1.6380787037037034E-3</v>
      </c>
      <c r="F11" s="184">
        <f t="shared" si="0"/>
        <v>7.739583333333332E-4</v>
      </c>
      <c r="G11" s="232">
        <v>3.0474537037037036E-2</v>
      </c>
      <c r="H11" s="233">
        <f t="shared" si="1"/>
        <v>6</v>
      </c>
    </row>
    <row r="12" spans="1:8" x14ac:dyDescent="0.2">
      <c r="A12" s="21" t="s">
        <v>568</v>
      </c>
      <c r="B12" s="18" t="s">
        <v>569</v>
      </c>
      <c r="C12" s="21">
        <v>2009</v>
      </c>
      <c r="D12" s="21" t="s">
        <v>415</v>
      </c>
      <c r="E12" s="184">
        <v>1.4504629629629631E-3</v>
      </c>
      <c r="F12" s="184">
        <f t="shared" si="0"/>
        <v>5.8634259259259284E-4</v>
      </c>
      <c r="G12" s="232">
        <v>3.0613425925925929E-2</v>
      </c>
      <c r="H12" s="233">
        <f t="shared" si="1"/>
        <v>7</v>
      </c>
    </row>
    <row r="13" spans="1:8" x14ac:dyDescent="0.2">
      <c r="A13" s="30" t="s">
        <v>564</v>
      </c>
      <c r="B13" s="18" t="s">
        <v>565</v>
      </c>
      <c r="C13" s="21">
        <v>2008</v>
      </c>
      <c r="D13" s="21" t="s">
        <v>415</v>
      </c>
      <c r="E13" s="184">
        <v>1.9464120370370373E-3</v>
      </c>
      <c r="F13" s="184">
        <f t="shared" si="0"/>
        <v>1.0822916666666672E-3</v>
      </c>
      <c r="G13" s="232">
        <v>3.0636574074074076E-2</v>
      </c>
      <c r="H13" s="233">
        <f t="shared" si="1"/>
        <v>8</v>
      </c>
    </row>
    <row r="14" spans="1:8" x14ac:dyDescent="0.2">
      <c r="A14" s="21" t="s">
        <v>557</v>
      </c>
      <c r="B14" s="234" t="s">
        <v>323</v>
      </c>
      <c r="C14" s="21">
        <v>2008</v>
      </c>
      <c r="D14" s="21" t="s">
        <v>307</v>
      </c>
      <c r="E14" s="184">
        <v>1.4053240740740742E-3</v>
      </c>
      <c r="F14" s="184">
        <f t="shared" si="0"/>
        <v>5.4120370370370401E-4</v>
      </c>
      <c r="G14" s="232">
        <v>3.3773148148148149E-2</v>
      </c>
      <c r="H14" s="233">
        <f t="shared" si="1"/>
        <v>9</v>
      </c>
    </row>
    <row r="15" spans="1:8" x14ac:dyDescent="0.2">
      <c r="A15" s="21" t="s">
        <v>553</v>
      </c>
      <c r="B15" s="216" t="s">
        <v>554</v>
      </c>
      <c r="C15" s="21">
        <v>2008</v>
      </c>
      <c r="D15" s="21" t="s">
        <v>307</v>
      </c>
      <c r="E15" s="184"/>
      <c r="F15" s="184">
        <f t="shared" si="0"/>
        <v>-8.6412037037037024E-4</v>
      </c>
      <c r="G15" s="232">
        <v>3.4074074074074076E-2</v>
      </c>
      <c r="H15" s="233">
        <f t="shared" si="1"/>
        <v>10</v>
      </c>
    </row>
    <row r="16" spans="1:8" x14ac:dyDescent="0.2">
      <c r="A16" s="21" t="s">
        <v>558</v>
      </c>
      <c r="B16" s="216" t="s">
        <v>559</v>
      </c>
      <c r="C16" s="21">
        <v>2009</v>
      </c>
      <c r="D16" s="21" t="s">
        <v>307</v>
      </c>
      <c r="E16" s="184"/>
      <c r="F16" s="184">
        <f t="shared" si="0"/>
        <v>-8.6412037037037024E-4</v>
      </c>
      <c r="G16" s="232">
        <v>3.4074074074074076E-2</v>
      </c>
      <c r="H16" s="233">
        <f t="shared" si="1"/>
        <v>10</v>
      </c>
    </row>
    <row r="17" spans="1:8" x14ac:dyDescent="0.2">
      <c r="A17" s="21" t="s">
        <v>560</v>
      </c>
      <c r="B17" s="216" t="s">
        <v>561</v>
      </c>
      <c r="C17" s="21">
        <v>2008</v>
      </c>
      <c r="D17" s="21" t="s">
        <v>307</v>
      </c>
      <c r="E17" s="184">
        <v>1.6631944444444446E-3</v>
      </c>
      <c r="F17" s="184">
        <f t="shared" si="0"/>
        <v>7.9907407407407433E-4</v>
      </c>
      <c r="G17" s="232"/>
      <c r="H17" s="233" t="e">
        <f t="shared" si="1"/>
        <v>#N/A</v>
      </c>
    </row>
    <row r="18" spans="1:8" x14ac:dyDescent="0.2">
      <c r="A18" s="30" t="s">
        <v>566</v>
      </c>
      <c r="B18" s="18" t="s">
        <v>567</v>
      </c>
      <c r="C18" s="21">
        <v>2007</v>
      </c>
      <c r="D18" s="21" t="s">
        <v>415</v>
      </c>
      <c r="E18" s="184">
        <v>1.4091435185185186E-3</v>
      </c>
      <c r="F18" s="184">
        <f t="shared" si="0"/>
        <v>5.4502314814814832E-4</v>
      </c>
      <c r="G18" s="232"/>
      <c r="H18" s="233" t="e">
        <f t="shared" si="1"/>
        <v>#N/A</v>
      </c>
    </row>
    <row r="19" spans="1:8" x14ac:dyDescent="0.2">
      <c r="A19" s="180"/>
      <c r="B19" s="181"/>
      <c r="C19" s="81"/>
      <c r="D19" s="58"/>
      <c r="E19" s="182"/>
      <c r="F19" s="182"/>
      <c r="G19" s="183"/>
      <c r="H19" s="10"/>
    </row>
    <row r="20" spans="1:8" x14ac:dyDescent="0.2">
      <c r="A20" s="180"/>
      <c r="B20" s="181"/>
      <c r="C20" s="81"/>
      <c r="D20" s="58"/>
      <c r="E20" s="182"/>
      <c r="F20" s="182"/>
      <c r="G20" s="183"/>
      <c r="H20" s="10"/>
    </row>
    <row r="21" spans="1:8" x14ac:dyDescent="0.2">
      <c r="A21"/>
      <c r="B21"/>
      <c r="C21"/>
      <c r="D21"/>
      <c r="E21"/>
      <c r="F21"/>
      <c r="G21"/>
      <c r="H21"/>
    </row>
  </sheetData>
  <sheetProtection selectLockedCells="1" selectUnlockedCells="1"/>
  <sortState ref="A6:H18">
    <sortCondition ref="H6:H18"/>
  </sortState>
  <mergeCells count="2">
    <mergeCell ref="A1:H1"/>
    <mergeCell ref="A3:H3"/>
  </mergeCells>
  <phoneticPr fontId="0" type="noConversion"/>
  <pageMargins left="0.25" right="0.25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topLeftCell="A4" zoomScaleNormal="100" workbookViewId="0">
      <selection activeCell="O29" sqref="O29"/>
    </sheetView>
  </sheetViews>
  <sheetFormatPr defaultColWidth="9.140625" defaultRowHeight="15" x14ac:dyDescent="0.2"/>
  <cols>
    <col min="1" max="1" width="6.85546875" style="1" customWidth="1"/>
    <col min="2" max="2" width="21.7109375" style="2" customWidth="1"/>
    <col min="3" max="3" width="10.28515625" style="1" customWidth="1"/>
    <col min="4" max="4" width="8.7109375" style="2" customWidth="1"/>
    <col min="5" max="5" width="9.7109375" style="2" bestFit="1" customWidth="1"/>
    <col min="6" max="6" width="18" style="2" customWidth="1"/>
    <col min="7" max="7" width="11.28515625" style="2" customWidth="1"/>
    <col min="8" max="16384" width="9.140625" style="2"/>
  </cols>
  <sheetData>
    <row r="1" spans="1:8" ht="18" x14ac:dyDescent="0.25">
      <c r="A1" s="236" t="s">
        <v>620</v>
      </c>
      <c r="B1" s="236"/>
      <c r="C1" s="236"/>
      <c r="D1" s="236"/>
      <c r="E1" s="236"/>
      <c r="F1" s="236"/>
      <c r="G1" s="236"/>
      <c r="H1" s="236"/>
    </row>
    <row r="2" spans="1:8" ht="12.75" customHeight="1" x14ac:dyDescent="0.25">
      <c r="A2" s="4"/>
    </row>
    <row r="3" spans="1:8" x14ac:dyDescent="0.2">
      <c r="A3"/>
      <c r="B3"/>
      <c r="C3"/>
      <c r="D3"/>
      <c r="E3"/>
      <c r="F3"/>
      <c r="G3"/>
      <c r="H3"/>
    </row>
    <row r="4" spans="1:8" ht="18" x14ac:dyDescent="0.25">
      <c r="A4" s="236" t="s">
        <v>301</v>
      </c>
      <c r="B4" s="236"/>
      <c r="C4" s="236"/>
      <c r="D4" s="236"/>
      <c r="E4" s="236"/>
      <c r="F4" s="236"/>
      <c r="G4" s="236"/>
      <c r="H4" s="236"/>
    </row>
    <row r="5" spans="1:8" ht="15.75" x14ac:dyDescent="0.25">
      <c r="A5" s="4"/>
      <c r="C5" s="36"/>
      <c r="E5" s="2" t="s">
        <v>619</v>
      </c>
      <c r="F5" s="2" t="s">
        <v>619</v>
      </c>
      <c r="G5" s="2" t="s">
        <v>352</v>
      </c>
    </row>
    <row r="6" spans="1:8" ht="16.5" thickBot="1" x14ac:dyDescent="0.3">
      <c r="A6" s="5" t="s">
        <v>0</v>
      </c>
      <c r="B6" s="20" t="s">
        <v>1</v>
      </c>
      <c r="C6" s="76" t="s">
        <v>2</v>
      </c>
      <c r="D6" s="84" t="s">
        <v>3</v>
      </c>
      <c r="E6" s="6" t="s">
        <v>4</v>
      </c>
      <c r="F6" s="7" t="s">
        <v>116</v>
      </c>
      <c r="G6" s="7" t="s">
        <v>5</v>
      </c>
      <c r="H6" s="6" t="s">
        <v>7</v>
      </c>
    </row>
    <row r="7" spans="1:8" ht="15.75" thickTop="1" x14ac:dyDescent="0.2">
      <c r="A7" s="14" t="s">
        <v>615</v>
      </c>
      <c r="B7" s="34" t="s">
        <v>324</v>
      </c>
      <c r="C7" s="16">
        <v>2008</v>
      </c>
      <c r="D7" s="16" t="s">
        <v>415</v>
      </c>
      <c r="E7" s="135">
        <v>1.1065972222222224E-3</v>
      </c>
      <c r="F7" s="172">
        <f t="shared" ref="F7:F37" si="0">E7-MIN($E$7:$E$37)</f>
        <v>2.4513888888888903E-4</v>
      </c>
      <c r="G7" s="176">
        <v>2.1724537037037039E-2</v>
      </c>
      <c r="H7" s="177">
        <f t="shared" ref="H7:H37" si="1">RANK(G7,$G$7:$G$37,1)</f>
        <v>1</v>
      </c>
    </row>
    <row r="8" spans="1:8" x14ac:dyDescent="0.2">
      <c r="A8" s="75" t="s">
        <v>56</v>
      </c>
      <c r="B8" s="117" t="s">
        <v>573</v>
      </c>
      <c r="C8" s="16">
        <v>2008</v>
      </c>
      <c r="D8" s="16" t="s">
        <v>307</v>
      </c>
      <c r="E8" s="173">
        <v>1.3922453703703703E-3</v>
      </c>
      <c r="F8" s="171">
        <f t="shared" si="0"/>
        <v>5.3078703703703697E-4</v>
      </c>
      <c r="G8" s="178">
        <v>2.2187499999999999E-2</v>
      </c>
      <c r="H8" s="179">
        <f t="shared" si="1"/>
        <v>2</v>
      </c>
    </row>
    <row r="9" spans="1:8" x14ac:dyDescent="0.2">
      <c r="A9" s="75" t="s">
        <v>588</v>
      </c>
      <c r="B9" s="17" t="s">
        <v>589</v>
      </c>
      <c r="C9" s="16">
        <v>2008</v>
      </c>
      <c r="D9" s="16" t="s">
        <v>307</v>
      </c>
      <c r="E9" s="135">
        <v>1.2337962962962964E-3</v>
      </c>
      <c r="F9" s="171">
        <f t="shared" si="0"/>
        <v>3.723379629629631E-4</v>
      </c>
      <c r="G9" s="178">
        <v>2.3310185185185187E-2</v>
      </c>
      <c r="H9" s="179">
        <f t="shared" si="1"/>
        <v>3</v>
      </c>
    </row>
    <row r="10" spans="1:8" x14ac:dyDescent="0.2">
      <c r="A10" s="75" t="s">
        <v>611</v>
      </c>
      <c r="B10" s="34" t="s">
        <v>612</v>
      </c>
      <c r="C10" s="16">
        <v>2008</v>
      </c>
      <c r="D10" s="16" t="s">
        <v>415</v>
      </c>
      <c r="E10" s="135">
        <v>1.1204861111111112E-3</v>
      </c>
      <c r="F10" s="171">
        <f t="shared" si="0"/>
        <v>2.5902777777777784E-4</v>
      </c>
      <c r="G10" s="178">
        <v>2.3518518518518518E-2</v>
      </c>
      <c r="H10" s="179">
        <f t="shared" si="1"/>
        <v>4</v>
      </c>
    </row>
    <row r="11" spans="1:8" x14ac:dyDescent="0.2">
      <c r="A11" s="75" t="s">
        <v>576</v>
      </c>
      <c r="B11" s="34" t="s">
        <v>577</v>
      </c>
      <c r="C11" s="16">
        <v>2009</v>
      </c>
      <c r="D11" s="16" t="s">
        <v>307</v>
      </c>
      <c r="E11" s="135">
        <v>1.3750000000000001E-3</v>
      </c>
      <c r="F11" s="171">
        <f t="shared" si="0"/>
        <v>5.1354166666666681E-4</v>
      </c>
      <c r="G11" s="178">
        <v>2.3807870370370368E-2</v>
      </c>
      <c r="H11" s="179">
        <f t="shared" si="1"/>
        <v>5</v>
      </c>
    </row>
    <row r="12" spans="1:8" x14ac:dyDescent="0.2">
      <c r="A12" s="14" t="s">
        <v>602</v>
      </c>
      <c r="B12" s="117" t="s">
        <v>185</v>
      </c>
      <c r="C12" s="16">
        <v>2007</v>
      </c>
      <c r="D12" s="16" t="s">
        <v>307</v>
      </c>
      <c r="E12" s="135">
        <v>1.6366898148148148E-3</v>
      </c>
      <c r="F12" s="171">
        <f t="shared" si="0"/>
        <v>7.7523148148148145E-4</v>
      </c>
      <c r="G12" s="178">
        <v>2.4027777777777776E-2</v>
      </c>
      <c r="H12" s="179">
        <f t="shared" si="1"/>
        <v>6</v>
      </c>
    </row>
    <row r="13" spans="1:8" x14ac:dyDescent="0.2">
      <c r="A13" s="75" t="s">
        <v>598</v>
      </c>
      <c r="B13" s="117" t="s">
        <v>599</v>
      </c>
      <c r="C13" s="16">
        <v>2007</v>
      </c>
      <c r="D13" s="16" t="s">
        <v>307</v>
      </c>
      <c r="E13" s="133">
        <v>1.5624999999999999E-3</v>
      </c>
      <c r="F13" s="171">
        <f t="shared" si="0"/>
        <v>7.0104166666666654E-4</v>
      </c>
      <c r="G13" s="178">
        <v>2.4236111111111111E-2</v>
      </c>
      <c r="H13" s="179">
        <f t="shared" si="1"/>
        <v>7</v>
      </c>
    </row>
    <row r="14" spans="1:8" x14ac:dyDescent="0.2">
      <c r="A14" s="75" t="s">
        <v>596</v>
      </c>
      <c r="B14" s="117" t="s">
        <v>597</v>
      </c>
      <c r="C14" s="16">
        <v>2007</v>
      </c>
      <c r="D14" s="16" t="s">
        <v>307</v>
      </c>
      <c r="E14" s="133">
        <v>1.2350694444444445E-3</v>
      </c>
      <c r="F14" s="171">
        <f t="shared" si="0"/>
        <v>3.7361111111111113E-4</v>
      </c>
      <c r="G14" s="178">
        <v>2.4282407407407409E-2</v>
      </c>
      <c r="H14" s="179">
        <f t="shared" si="1"/>
        <v>8</v>
      </c>
    </row>
    <row r="15" spans="1:8" x14ac:dyDescent="0.2">
      <c r="A15" s="75" t="s">
        <v>607</v>
      </c>
      <c r="B15" s="34" t="s">
        <v>608</v>
      </c>
      <c r="C15" s="16">
        <v>2009</v>
      </c>
      <c r="D15" s="16" t="s">
        <v>415</v>
      </c>
      <c r="E15" s="133">
        <v>1.0483796296296296E-3</v>
      </c>
      <c r="F15" s="171">
        <f t="shared" si="0"/>
        <v>1.8692129629629625E-4</v>
      </c>
      <c r="G15" s="178">
        <v>2.4293981481481482E-2</v>
      </c>
      <c r="H15" s="179">
        <f t="shared" si="1"/>
        <v>9</v>
      </c>
    </row>
    <row r="16" spans="1:8" x14ac:dyDescent="0.2">
      <c r="A16" s="75" t="s">
        <v>55</v>
      </c>
      <c r="B16" s="34" t="s">
        <v>572</v>
      </c>
      <c r="C16" s="16">
        <v>2008</v>
      </c>
      <c r="D16" s="16" t="s">
        <v>307</v>
      </c>
      <c r="E16" s="171">
        <v>1.5902777777777779E-3</v>
      </c>
      <c r="F16" s="171">
        <f t="shared" si="0"/>
        <v>7.2881944444444459E-4</v>
      </c>
      <c r="G16" s="178">
        <v>2.4814814814814817E-2</v>
      </c>
      <c r="H16" s="179">
        <f t="shared" si="1"/>
        <v>10</v>
      </c>
    </row>
    <row r="17" spans="1:8" x14ac:dyDescent="0.2">
      <c r="A17" s="75" t="s">
        <v>606</v>
      </c>
      <c r="B17" s="34" t="s">
        <v>325</v>
      </c>
      <c r="C17" s="16">
        <v>2008</v>
      </c>
      <c r="D17" s="16" t="s">
        <v>415</v>
      </c>
      <c r="E17" s="133">
        <v>1.7471064814814814E-3</v>
      </c>
      <c r="F17" s="171">
        <f t="shared" si="0"/>
        <v>8.856481481481481E-4</v>
      </c>
      <c r="G17" s="178">
        <v>2.4861111111111108E-2</v>
      </c>
      <c r="H17" s="179">
        <f t="shared" si="1"/>
        <v>11</v>
      </c>
    </row>
    <row r="18" spans="1:8" x14ac:dyDescent="0.2">
      <c r="A18" s="75" t="s">
        <v>600</v>
      </c>
      <c r="B18" s="117" t="s">
        <v>601</v>
      </c>
      <c r="C18" s="16">
        <v>2007</v>
      </c>
      <c r="D18" s="16" t="s">
        <v>307</v>
      </c>
      <c r="E18" s="133">
        <v>1.7842592592592591E-3</v>
      </c>
      <c r="F18" s="171">
        <f t="shared" si="0"/>
        <v>9.2280092592592576E-4</v>
      </c>
      <c r="G18" s="178">
        <v>2.4930555555555553E-2</v>
      </c>
      <c r="H18" s="179">
        <f t="shared" si="1"/>
        <v>12</v>
      </c>
    </row>
    <row r="19" spans="1:8" x14ac:dyDescent="0.2">
      <c r="A19" s="130" t="s">
        <v>582</v>
      </c>
      <c r="B19" s="34" t="s">
        <v>583</v>
      </c>
      <c r="C19" s="16">
        <v>2008</v>
      </c>
      <c r="D19" s="16" t="s">
        <v>307</v>
      </c>
      <c r="E19" s="133">
        <v>1.5069444444444444E-3</v>
      </c>
      <c r="F19" s="171">
        <f t="shared" si="0"/>
        <v>6.4548611111111111E-4</v>
      </c>
      <c r="G19" s="178">
        <v>2.4988425925925928E-2</v>
      </c>
      <c r="H19" s="179">
        <f t="shared" si="1"/>
        <v>13</v>
      </c>
    </row>
    <row r="20" spans="1:8" x14ac:dyDescent="0.2">
      <c r="A20" s="75" t="s">
        <v>594</v>
      </c>
      <c r="B20" s="17" t="s">
        <v>595</v>
      </c>
      <c r="C20" s="16">
        <v>2008</v>
      </c>
      <c r="D20" s="16" t="s">
        <v>307</v>
      </c>
      <c r="E20" s="133">
        <v>1.6834490740740742E-3</v>
      </c>
      <c r="F20" s="171">
        <f t="shared" si="0"/>
        <v>8.2199074074074086E-4</v>
      </c>
      <c r="G20" s="178">
        <v>2.5046296296296299E-2</v>
      </c>
      <c r="H20" s="179">
        <f t="shared" si="1"/>
        <v>14</v>
      </c>
    </row>
    <row r="21" spans="1:8" x14ac:dyDescent="0.2">
      <c r="A21" s="130" t="s">
        <v>592</v>
      </c>
      <c r="B21" s="17" t="s">
        <v>593</v>
      </c>
      <c r="C21" s="16">
        <v>2009</v>
      </c>
      <c r="D21" s="16" t="s">
        <v>307</v>
      </c>
      <c r="E21" s="133">
        <v>1.2966435185185184E-3</v>
      </c>
      <c r="F21" s="171">
        <f t="shared" si="0"/>
        <v>4.3518518518518505E-4</v>
      </c>
      <c r="G21" s="178">
        <v>2.5057870370370373E-2</v>
      </c>
      <c r="H21" s="179">
        <f t="shared" si="1"/>
        <v>15</v>
      </c>
    </row>
    <row r="22" spans="1:8" x14ac:dyDescent="0.2">
      <c r="A22" s="75" t="s">
        <v>587</v>
      </c>
      <c r="B22" s="17" t="s">
        <v>351</v>
      </c>
      <c r="C22" s="16">
        <v>2009</v>
      </c>
      <c r="D22" s="16" t="s">
        <v>307</v>
      </c>
      <c r="E22" s="133">
        <v>1.500462962962963E-3</v>
      </c>
      <c r="F22" s="171">
        <f t="shared" si="0"/>
        <v>6.3900462962962967E-4</v>
      </c>
      <c r="G22" s="178">
        <v>2.5138888888888891E-2</v>
      </c>
      <c r="H22" s="179">
        <f t="shared" si="1"/>
        <v>16</v>
      </c>
    </row>
    <row r="23" spans="1:8" x14ac:dyDescent="0.2">
      <c r="A23" s="75" t="s">
        <v>613</v>
      </c>
      <c r="B23" s="34" t="s">
        <v>614</v>
      </c>
      <c r="C23" s="16">
        <v>2009</v>
      </c>
      <c r="D23" s="16" t="s">
        <v>415</v>
      </c>
      <c r="E23" s="133">
        <v>8.6145833333333333E-4</v>
      </c>
      <c r="F23" s="171">
        <f t="shared" si="0"/>
        <v>0</v>
      </c>
      <c r="G23" s="178">
        <v>2.5173611111111108E-2</v>
      </c>
      <c r="H23" s="179">
        <f t="shared" si="1"/>
        <v>17</v>
      </c>
    </row>
    <row r="24" spans="1:8" x14ac:dyDescent="0.2">
      <c r="A24" s="116" t="s">
        <v>616</v>
      </c>
      <c r="B24" s="235" t="s">
        <v>622</v>
      </c>
      <c r="C24" s="116"/>
      <c r="D24" s="116" t="s">
        <v>307</v>
      </c>
      <c r="E24" s="133">
        <v>1.6153935185185184E-3</v>
      </c>
      <c r="F24" s="171">
        <f t="shared" si="0"/>
        <v>7.5393518518518507E-4</v>
      </c>
      <c r="G24" s="178">
        <v>2.521990740740741E-2</v>
      </c>
      <c r="H24" s="179">
        <f t="shared" si="1"/>
        <v>18</v>
      </c>
    </row>
    <row r="25" spans="1:8" x14ac:dyDescent="0.2">
      <c r="A25" s="16" t="s">
        <v>53</v>
      </c>
      <c r="B25" s="117" t="s">
        <v>283</v>
      </c>
      <c r="C25" s="16">
        <v>2008</v>
      </c>
      <c r="D25" s="16" t="s">
        <v>307</v>
      </c>
      <c r="E25" s="171">
        <v>1.3644675925925927E-3</v>
      </c>
      <c r="F25" s="171">
        <f t="shared" si="0"/>
        <v>5.0300925925925936E-4</v>
      </c>
      <c r="G25" s="178">
        <v>2.5289351851851851E-2</v>
      </c>
      <c r="H25" s="179">
        <f t="shared" si="1"/>
        <v>19</v>
      </c>
    </row>
    <row r="26" spans="1:8" x14ac:dyDescent="0.2">
      <c r="A26" s="16" t="s">
        <v>580</v>
      </c>
      <c r="B26" s="34" t="s">
        <v>581</v>
      </c>
      <c r="C26" s="16">
        <v>2009</v>
      </c>
      <c r="D26" s="16" t="s">
        <v>307</v>
      </c>
      <c r="E26" s="133">
        <v>1.4923611111111112E-3</v>
      </c>
      <c r="F26" s="171">
        <f t="shared" si="0"/>
        <v>6.3090277777777786E-4</v>
      </c>
      <c r="G26" s="178">
        <v>2.5289351851851851E-2</v>
      </c>
      <c r="H26" s="179">
        <f t="shared" si="1"/>
        <v>19</v>
      </c>
    </row>
    <row r="27" spans="1:8" x14ac:dyDescent="0.2">
      <c r="A27" s="16" t="s">
        <v>590</v>
      </c>
      <c r="B27" s="34" t="s">
        <v>591</v>
      </c>
      <c r="C27" s="16">
        <v>2009</v>
      </c>
      <c r="D27" s="16" t="s">
        <v>307</v>
      </c>
      <c r="E27" s="133">
        <v>1.6087962962962963E-3</v>
      </c>
      <c r="F27" s="171">
        <f t="shared" si="0"/>
        <v>7.4733796296296299E-4</v>
      </c>
      <c r="G27" s="178">
        <v>2.5324074074074079E-2</v>
      </c>
      <c r="H27" s="179">
        <f t="shared" si="1"/>
        <v>21</v>
      </c>
    </row>
    <row r="28" spans="1:8" x14ac:dyDescent="0.2">
      <c r="A28" s="16" t="s">
        <v>586</v>
      </c>
      <c r="B28" s="17" t="s">
        <v>274</v>
      </c>
      <c r="C28" s="16">
        <v>2009</v>
      </c>
      <c r="D28" s="16" t="s">
        <v>307</v>
      </c>
      <c r="E28" s="133">
        <v>1.2909722222222222E-3</v>
      </c>
      <c r="F28" s="171">
        <f t="shared" si="0"/>
        <v>4.2951388888888889E-4</v>
      </c>
      <c r="G28" s="178">
        <v>2.5347222222222219E-2</v>
      </c>
      <c r="H28" s="179">
        <f t="shared" si="1"/>
        <v>22</v>
      </c>
    </row>
    <row r="29" spans="1:8" x14ac:dyDescent="0.2">
      <c r="A29" s="16" t="s">
        <v>57</v>
      </c>
      <c r="B29" s="34" t="s">
        <v>218</v>
      </c>
      <c r="C29" s="14">
        <v>2009</v>
      </c>
      <c r="D29" s="16" t="s">
        <v>307</v>
      </c>
      <c r="E29" s="192">
        <v>1.8150462962962964E-3</v>
      </c>
      <c r="F29" s="171">
        <f t="shared" si="0"/>
        <v>9.5358796296296305E-4</v>
      </c>
      <c r="G29" s="178">
        <v>2.5439814814814814E-2</v>
      </c>
      <c r="H29" s="179">
        <f t="shared" si="1"/>
        <v>23</v>
      </c>
    </row>
    <row r="30" spans="1:8" x14ac:dyDescent="0.2">
      <c r="A30" s="16" t="s">
        <v>584</v>
      </c>
      <c r="B30" s="34" t="s">
        <v>585</v>
      </c>
      <c r="C30" s="16">
        <v>2008</v>
      </c>
      <c r="D30" s="16" t="s">
        <v>307</v>
      </c>
      <c r="E30" s="133">
        <v>1.3930555555555554E-3</v>
      </c>
      <c r="F30" s="171">
        <f t="shared" si="0"/>
        <v>5.3159722222222204E-4</v>
      </c>
      <c r="G30" s="178">
        <v>2.5462962962962962E-2</v>
      </c>
      <c r="H30" s="179">
        <f t="shared" si="1"/>
        <v>24</v>
      </c>
    </row>
    <row r="31" spans="1:8" x14ac:dyDescent="0.2">
      <c r="A31" s="16" t="s">
        <v>54</v>
      </c>
      <c r="B31" s="34" t="s">
        <v>571</v>
      </c>
      <c r="C31" s="16">
        <v>2008</v>
      </c>
      <c r="D31" s="16" t="s">
        <v>307</v>
      </c>
      <c r="E31" s="171">
        <v>1.7138888888888889E-3</v>
      </c>
      <c r="F31" s="171">
        <f t="shared" si="0"/>
        <v>8.524305555555556E-4</v>
      </c>
      <c r="G31" s="178">
        <v>2.5833333333333333E-2</v>
      </c>
      <c r="H31" s="179">
        <f t="shared" si="1"/>
        <v>25</v>
      </c>
    </row>
    <row r="32" spans="1:8" x14ac:dyDescent="0.2">
      <c r="A32" s="16" t="s">
        <v>609</v>
      </c>
      <c r="B32" s="34" t="s">
        <v>610</v>
      </c>
      <c r="C32" s="16">
        <v>2008</v>
      </c>
      <c r="D32" s="16" t="s">
        <v>415</v>
      </c>
      <c r="E32" s="133">
        <v>1.7509259259259257E-3</v>
      </c>
      <c r="F32" s="171">
        <f t="shared" si="0"/>
        <v>8.8946759259259241E-4</v>
      </c>
      <c r="G32" s="178">
        <v>2.5960648148148149E-2</v>
      </c>
      <c r="H32" s="179">
        <f t="shared" si="1"/>
        <v>26</v>
      </c>
    </row>
    <row r="33" spans="1:8" x14ac:dyDescent="0.2">
      <c r="A33" s="16" t="s">
        <v>604</v>
      </c>
      <c r="B33" s="34" t="s">
        <v>605</v>
      </c>
      <c r="C33" s="16">
        <v>2008</v>
      </c>
      <c r="D33" s="16" t="s">
        <v>415</v>
      </c>
      <c r="E33" s="133">
        <v>1.7467592592592593E-3</v>
      </c>
      <c r="F33" s="171">
        <f t="shared" si="0"/>
        <v>8.8530092592592599E-4</v>
      </c>
      <c r="G33" s="178">
        <v>2.6284722222222223E-2</v>
      </c>
      <c r="H33" s="179">
        <f t="shared" si="1"/>
        <v>27</v>
      </c>
    </row>
    <row r="34" spans="1:8" x14ac:dyDescent="0.2">
      <c r="A34" s="16" t="s">
        <v>574</v>
      </c>
      <c r="B34" s="17" t="s">
        <v>575</v>
      </c>
      <c r="C34" s="16">
        <v>2009</v>
      </c>
      <c r="D34" s="16" t="s">
        <v>307</v>
      </c>
      <c r="E34" s="133">
        <v>1.5221064814814813E-3</v>
      </c>
      <c r="F34" s="171">
        <f t="shared" si="0"/>
        <v>6.6064814814814795E-4</v>
      </c>
      <c r="G34" s="178">
        <v>3.1365740740740743E-2</v>
      </c>
      <c r="H34" s="179">
        <f t="shared" si="1"/>
        <v>28</v>
      </c>
    </row>
    <row r="35" spans="1:8" x14ac:dyDescent="0.2">
      <c r="A35" s="16" t="s">
        <v>51</v>
      </c>
      <c r="B35" s="117" t="s">
        <v>570</v>
      </c>
      <c r="C35" s="16">
        <v>2008</v>
      </c>
      <c r="D35" s="16" t="s">
        <v>307</v>
      </c>
      <c r="E35" s="171">
        <v>1.3525462962962964E-3</v>
      </c>
      <c r="F35" s="171">
        <f t="shared" si="0"/>
        <v>4.9108796296296303E-4</v>
      </c>
      <c r="G35" s="178">
        <v>3.1400462962962963E-2</v>
      </c>
      <c r="H35" s="179">
        <f t="shared" si="1"/>
        <v>29</v>
      </c>
    </row>
    <row r="36" spans="1:8" x14ac:dyDescent="0.2">
      <c r="A36" s="16" t="s">
        <v>578</v>
      </c>
      <c r="B36" s="17" t="s">
        <v>579</v>
      </c>
      <c r="C36" s="16">
        <v>2009</v>
      </c>
      <c r="D36" s="16" t="s">
        <v>307</v>
      </c>
      <c r="E36" s="133">
        <v>1.5028935185185186E-3</v>
      </c>
      <c r="F36" s="171">
        <f t="shared" si="0"/>
        <v>6.4143518518518532E-4</v>
      </c>
      <c r="G36" s="178"/>
      <c r="H36" s="179" t="e">
        <f t="shared" si="1"/>
        <v>#N/A</v>
      </c>
    </row>
    <row r="37" spans="1:8" x14ac:dyDescent="0.2">
      <c r="A37" s="16" t="s">
        <v>603</v>
      </c>
      <c r="B37" s="34" t="s">
        <v>617</v>
      </c>
      <c r="C37" s="21"/>
      <c r="D37" s="16" t="s">
        <v>307</v>
      </c>
      <c r="E37" s="217">
        <v>1.1104166666666667E-3</v>
      </c>
      <c r="F37" s="171">
        <f t="shared" si="0"/>
        <v>2.4895833333333334E-4</v>
      </c>
      <c r="G37" s="178"/>
      <c r="H37" s="179" t="e">
        <f t="shared" si="1"/>
        <v>#N/A</v>
      </c>
    </row>
    <row r="38" spans="1:8" x14ac:dyDescent="0.2">
      <c r="C38" s="2"/>
    </row>
  </sheetData>
  <sheetProtection selectLockedCells="1" selectUnlockedCells="1"/>
  <sortState ref="A7:H37">
    <sortCondition ref="H7:H37"/>
  </sortState>
  <mergeCells count="2">
    <mergeCell ref="A1:H1"/>
    <mergeCell ref="A4:H4"/>
  </mergeCells>
  <pageMargins left="0.25" right="0.25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grafy</vt:lpstr>
      </vt:variant>
      <vt:variant>
        <vt:i4>1</vt:i4>
      </vt:variant>
    </vt:vector>
  </HeadingPairs>
  <TitlesOfParts>
    <vt:vector size="13" baseType="lpstr">
      <vt:lpstr>výsledky 1J (2)</vt:lpstr>
      <vt:lpstr>seznam všech</vt:lpstr>
      <vt:lpstr>ZŠ KJ</vt:lpstr>
      <vt:lpstr>výsledky 2D</vt:lpstr>
      <vt:lpstr>výsledky 2CH</vt:lpstr>
      <vt:lpstr>výsledky3D</vt:lpstr>
      <vt:lpstr>výsledky3CH</vt:lpstr>
      <vt:lpstr>výsledky4D</vt:lpstr>
      <vt:lpstr>výsledky4CH </vt:lpstr>
      <vt:lpstr>výsledky 1J</vt:lpstr>
      <vt:lpstr>výsledky 2J</vt:lpstr>
      <vt:lpstr>výsledky 3J</vt:lpstr>
      <vt:lpstr>Graf1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Hlucháňová Zuzana</cp:lastModifiedBy>
  <cp:lastPrinted>2023-05-29T04:30:06Z</cp:lastPrinted>
  <dcterms:created xsi:type="dcterms:W3CDTF">2013-06-03T09:04:29Z</dcterms:created>
  <dcterms:modified xsi:type="dcterms:W3CDTF">2023-05-29T04:31:59Z</dcterms:modified>
</cp:coreProperties>
</file>